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744914\Downloads\"/>
    </mc:Choice>
  </mc:AlternateContent>
  <xr:revisionPtr revIDLastSave="0" documentId="13_ncr:1_{F7F6DEED-DC43-4E9F-9297-6CB5D82ED8C2}" xr6:coauthVersionLast="36" xr6:coauthVersionMax="47" xr10:uidLastSave="{00000000-0000-0000-0000-000000000000}"/>
  <bookViews>
    <workbookView xWindow="-100" yWindow="-100" windowWidth="23230" windowHeight="1243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" i="1" l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3" i="1"/>
  <c r="V4" i="1" l="1"/>
  <c r="V12" i="1"/>
  <c r="V14" i="1"/>
  <c r="V5" i="1"/>
  <c r="V6" i="1"/>
  <c r="V7" i="1"/>
  <c r="V15" i="1"/>
  <c r="V8" i="1"/>
  <c r="V16" i="1"/>
  <c r="V17" i="1"/>
  <c r="V18" i="1"/>
  <c r="V19" i="1"/>
  <c r="V3" i="1"/>
  <c r="V13" i="1"/>
  <c r="V9" i="1"/>
  <c r="V10" i="1"/>
  <c r="V11" i="1"/>
</calcChain>
</file>

<file path=xl/sharedStrings.xml><?xml version="1.0" encoding="utf-8"?>
<sst xmlns="http://schemas.openxmlformats.org/spreadsheetml/2006/main" count="39" uniqueCount="39">
  <si>
    <t>Družstvo</t>
  </si>
  <si>
    <t>Kraj</t>
  </si>
  <si>
    <t>HZS STC</t>
  </si>
  <si>
    <t>HZS OLK</t>
  </si>
  <si>
    <t>HZS ZLK</t>
  </si>
  <si>
    <t>HZS PHA</t>
  </si>
  <si>
    <t>HZS KVK</t>
  </si>
  <si>
    <t>HZS LBK</t>
  </si>
  <si>
    <t>HZS JHM</t>
  </si>
  <si>
    <t>HZS MSK</t>
  </si>
  <si>
    <t>HZS PLK</t>
  </si>
  <si>
    <t>HZS ULK</t>
  </si>
  <si>
    <t>HZS PAK</t>
  </si>
  <si>
    <t>HZS JHC</t>
  </si>
  <si>
    <t>ZÚ HZS ČR</t>
  </si>
  <si>
    <t>HZS ED</t>
  </si>
  <si>
    <t>HZS VYS</t>
  </si>
  <si>
    <t>HZS HKK</t>
  </si>
  <si>
    <t>SOŠ PO a VOŠ PO</t>
  </si>
  <si>
    <t xml:space="preserve">Krček (SOŠPO) </t>
  </si>
  <si>
    <t>Hron (JH + VY)</t>
  </si>
  <si>
    <t>Veit (PAK)</t>
  </si>
  <si>
    <t>Neubert (HKK ZZS)</t>
  </si>
  <si>
    <t>Křivánek (HLMP)</t>
  </si>
  <si>
    <t>Sýkora (SCK)</t>
  </si>
  <si>
    <t>Beran (PLK)</t>
  </si>
  <si>
    <t>Findeisová (SOŠPO)</t>
  </si>
  <si>
    <t>Cvejn (HKK)</t>
  </si>
  <si>
    <t>Bartek (ZLK)</t>
  </si>
  <si>
    <t>Benc (LBK)</t>
  </si>
  <si>
    <t>Veselý (ZZS)</t>
  </si>
  <si>
    <t>Špičan (HKK)</t>
  </si>
  <si>
    <t>Türke (MSK)</t>
  </si>
  <si>
    <t>Šabart (ULK)</t>
  </si>
  <si>
    <t>Celkem</t>
  </si>
  <si>
    <t>Pořadí</t>
  </si>
  <si>
    <t>Hambálek (JHM)</t>
  </si>
  <si>
    <t>Tříska (KVK)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</si>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</sst>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3" borderId="1" xfId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6" fillId="7" borderId="1" xfId="0" applyFont="1" applyFill="1" applyBorder="1"/>
    <xf numFmtId="0" fontId="7" fillId="7" borderId="1" xfId="1" applyFont="1" applyFill="1" applyBorder="1"/>
  </cellXfs>
  <cellStyles count="2">
    <cellStyle name="Normální" xfId="0" builtinId="0"/>
    <cellStyle name="Špatně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"/>
  <sheetViews>
    <sheetView tabSelected="1" zoomScale="70" zoomScaleNormal="70" workbookViewId="0">
      <selection activeCell="K3" sqref="K3"/>
    </sheetView>
  </sheetViews>
  <sheetFormatPr defaultRowHeight="14.5" x14ac:dyDescent="0.35"/>
  <cols>
    <col min="1" max="1" width="2.7265625" customWidth="1"/>
    <col min="2" max="2" width="10.26953125" bestFit="1" customWidth="1"/>
    <col min="3" max="3" width="19.453125" customWidth="1"/>
    <col min="4" max="4" width="14.26953125" bestFit="1" customWidth="1"/>
    <col min="5" max="5" width="13.453125" bestFit="1" customWidth="1"/>
    <col min="6" max="6" width="10.1796875" bestFit="1" customWidth="1"/>
    <col min="7" max="7" width="18.7265625" bestFit="1" customWidth="1"/>
    <col min="8" max="8" width="11.453125" bestFit="1" customWidth="1"/>
    <col min="9" max="9" width="11.54296875" bestFit="1" customWidth="1"/>
    <col min="10" max="10" width="12.453125" customWidth="1"/>
    <col min="11" max="11" width="11.81640625" bestFit="1" customWidth="1"/>
    <col min="12" max="12" width="12.1796875" bestFit="1" customWidth="1"/>
    <col min="13" max="14" width="11.7265625" bestFit="1" customWidth="1"/>
    <col min="15" max="15" width="15.1796875" bestFit="1" customWidth="1"/>
    <col min="16" max="16" width="14" bestFit="1" customWidth="1"/>
    <col min="17" max="17" width="17.54296875" bestFit="1" customWidth="1"/>
    <col min="18" max="18" width="15.7265625" bestFit="1" customWidth="1"/>
    <col min="19" max="19" width="12" bestFit="1" customWidth="1"/>
    <col min="20" max="20" width="11.1796875" bestFit="1" customWidth="1"/>
    <col min="21" max="21" width="13.453125" customWidth="1"/>
    <col min="22" max="22" width="9.6328125" customWidth="1"/>
  </cols>
  <sheetData>
    <row r="1" spans="2:22" x14ac:dyDescent="0.35"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  <c r="P1" s="13">
        <v>13</v>
      </c>
      <c r="Q1" s="13">
        <v>14</v>
      </c>
      <c r="R1" s="13">
        <v>15</v>
      </c>
      <c r="S1" s="13">
        <v>16</v>
      </c>
      <c r="T1" s="13">
        <v>17</v>
      </c>
      <c r="U1" s="4"/>
    </row>
    <row r="2" spans="2:22" ht="15.5" x14ac:dyDescent="0.35">
      <c r="B2" s="2" t="s">
        <v>0</v>
      </c>
      <c r="C2" s="2" t="s">
        <v>1</v>
      </c>
      <c r="D2" s="14" t="s">
        <v>19</v>
      </c>
      <c r="E2" s="14" t="s">
        <v>20</v>
      </c>
      <c r="F2" s="14" t="s">
        <v>21</v>
      </c>
      <c r="G2" s="14" t="s">
        <v>26</v>
      </c>
      <c r="H2" s="14" t="s">
        <v>27</v>
      </c>
      <c r="I2" s="14" t="s">
        <v>28</v>
      </c>
      <c r="J2" s="14" t="s">
        <v>29</v>
      </c>
      <c r="K2" s="15" t="s">
        <v>30</v>
      </c>
      <c r="L2" s="14" t="s">
        <v>31</v>
      </c>
      <c r="M2" s="14" t="s">
        <v>32</v>
      </c>
      <c r="N2" s="14" t="s">
        <v>33</v>
      </c>
      <c r="O2" s="14" t="s">
        <v>36</v>
      </c>
      <c r="P2" s="14" t="s">
        <v>37</v>
      </c>
      <c r="Q2" s="14" t="s">
        <v>22</v>
      </c>
      <c r="R2" s="14" t="s">
        <v>23</v>
      </c>
      <c r="S2" s="14" t="s">
        <v>24</v>
      </c>
      <c r="T2" s="14" t="s">
        <v>25</v>
      </c>
      <c r="U2" s="10" t="s">
        <v>34</v>
      </c>
      <c r="V2" s="7" t="s">
        <v>35</v>
      </c>
    </row>
    <row r="3" spans="2:22" ht="18.5" x14ac:dyDescent="0.45">
      <c r="B3" s="1">
        <v>1</v>
      </c>
      <c r="C3" s="6" t="s">
        <v>2</v>
      </c>
      <c r="D3" s="1">
        <v>98</v>
      </c>
      <c r="E3" s="1">
        <v>176</v>
      </c>
      <c r="F3" s="1">
        <v>85</v>
      </c>
      <c r="G3" s="1">
        <v>173</v>
      </c>
      <c r="H3" s="1">
        <v>82</v>
      </c>
      <c r="I3" s="1">
        <v>134</v>
      </c>
      <c r="J3" s="1">
        <v>121</v>
      </c>
      <c r="K3" s="9"/>
      <c r="L3" s="1">
        <v>100</v>
      </c>
      <c r="M3" s="1">
        <v>140</v>
      </c>
      <c r="N3" s="1">
        <v>0</v>
      </c>
      <c r="O3" s="1">
        <v>84</v>
      </c>
      <c r="P3" s="1">
        <v>170</v>
      </c>
      <c r="Q3" s="1">
        <v>164</v>
      </c>
      <c r="R3" s="1">
        <v>125</v>
      </c>
      <c r="S3" s="1">
        <v>140</v>
      </c>
      <c r="T3" s="1">
        <v>160</v>
      </c>
      <c r="U3" s="5">
        <f>SUM(D3:T3)</f>
        <v>1952</v>
      </c>
      <c r="V3" s="8">
        <f>_xlfn.RANK.EQ(U3,$U$3:$U$19,0)+COUNTIF($U$3:U3,U3)-1</f>
        <v>13</v>
      </c>
    </row>
    <row r="4" spans="2:22" ht="18.5" x14ac:dyDescent="0.45">
      <c r="B4" s="1">
        <v>2</v>
      </c>
      <c r="C4" s="6" t="s">
        <v>3</v>
      </c>
      <c r="D4" s="1">
        <v>146</v>
      </c>
      <c r="E4" s="1">
        <v>184</v>
      </c>
      <c r="F4" s="1">
        <v>126</v>
      </c>
      <c r="G4" s="1">
        <v>183</v>
      </c>
      <c r="H4" s="1">
        <v>142</v>
      </c>
      <c r="I4" s="1">
        <v>154</v>
      </c>
      <c r="J4" s="1">
        <v>139</v>
      </c>
      <c r="K4" s="9"/>
      <c r="L4" s="1">
        <v>114</v>
      </c>
      <c r="M4" s="1">
        <v>133</v>
      </c>
      <c r="N4" s="1">
        <v>149</v>
      </c>
      <c r="O4" s="1">
        <v>106</v>
      </c>
      <c r="P4" s="1">
        <v>178</v>
      </c>
      <c r="Q4" s="1">
        <v>130</v>
      </c>
      <c r="R4" s="1">
        <v>193</v>
      </c>
      <c r="S4" s="1">
        <v>161</v>
      </c>
      <c r="T4" s="1">
        <v>171</v>
      </c>
      <c r="U4" s="5">
        <f t="shared" ref="U4:U19" si="0">SUM(D4:T4)</f>
        <v>2409</v>
      </c>
      <c r="V4" s="8">
        <f>_xlfn.RANK.EQ(U4,$U$3:$U$19,0)+COUNTIF($U$3:U4,U4)-1</f>
        <v>1</v>
      </c>
    </row>
    <row r="5" spans="2:22" ht="18.5" x14ac:dyDescent="0.45">
      <c r="B5" s="1">
        <v>3</v>
      </c>
      <c r="C5" s="6" t="s">
        <v>4</v>
      </c>
      <c r="D5" s="1">
        <v>164</v>
      </c>
      <c r="E5" s="1">
        <v>193</v>
      </c>
      <c r="F5" s="1">
        <v>100</v>
      </c>
      <c r="G5" s="1">
        <v>188</v>
      </c>
      <c r="H5" s="1">
        <v>152</v>
      </c>
      <c r="I5" s="1">
        <v>145</v>
      </c>
      <c r="J5" s="1">
        <v>144</v>
      </c>
      <c r="K5" s="9"/>
      <c r="L5" s="1">
        <v>135</v>
      </c>
      <c r="M5" s="1">
        <v>96</v>
      </c>
      <c r="N5" s="1">
        <v>175</v>
      </c>
      <c r="O5" s="1">
        <v>121</v>
      </c>
      <c r="P5" s="1">
        <v>177</v>
      </c>
      <c r="Q5" s="1">
        <v>159</v>
      </c>
      <c r="R5" s="1">
        <v>200</v>
      </c>
      <c r="S5" s="1">
        <v>113</v>
      </c>
      <c r="T5" s="1">
        <v>135</v>
      </c>
      <c r="U5" s="5">
        <f t="shared" si="0"/>
        <v>2397</v>
      </c>
      <c r="V5" s="8">
        <f>_xlfn.RANK.EQ(U5,$U$3:$U$19,0)+COUNTIF($U$3:U5,U5)-1</f>
        <v>3</v>
      </c>
    </row>
    <row r="6" spans="2:22" ht="18.5" x14ac:dyDescent="0.45">
      <c r="B6" s="1">
        <v>4</v>
      </c>
      <c r="C6" s="6" t="s">
        <v>5</v>
      </c>
      <c r="D6" s="1">
        <v>152</v>
      </c>
      <c r="E6" s="1">
        <v>169</v>
      </c>
      <c r="F6" s="1">
        <v>79</v>
      </c>
      <c r="G6" s="1">
        <v>172</v>
      </c>
      <c r="H6" s="1">
        <v>102</v>
      </c>
      <c r="I6" s="1">
        <v>132</v>
      </c>
      <c r="J6" s="1">
        <v>162</v>
      </c>
      <c r="K6" s="9"/>
      <c r="L6" s="1">
        <v>121</v>
      </c>
      <c r="M6" s="12">
        <v>148</v>
      </c>
      <c r="N6" s="1">
        <v>39</v>
      </c>
      <c r="O6" s="1">
        <v>143</v>
      </c>
      <c r="P6" s="1">
        <v>165</v>
      </c>
      <c r="Q6" s="1">
        <v>138</v>
      </c>
      <c r="R6" s="1">
        <v>178</v>
      </c>
      <c r="S6" s="1">
        <v>40</v>
      </c>
      <c r="T6" s="1">
        <v>121</v>
      </c>
      <c r="U6" s="5">
        <f t="shared" si="0"/>
        <v>2061</v>
      </c>
      <c r="V6" s="8">
        <f>_xlfn.RANK.EQ(U6,$U$3:$U$19,0)+COUNTIF($U$3:U6,U6)-1</f>
        <v>12</v>
      </c>
    </row>
    <row r="7" spans="2:22" ht="18.5" x14ac:dyDescent="0.45">
      <c r="B7" s="1">
        <v>5</v>
      </c>
      <c r="C7" s="6" t="s">
        <v>6</v>
      </c>
      <c r="D7" s="1">
        <v>150</v>
      </c>
      <c r="E7" s="1">
        <v>177</v>
      </c>
      <c r="F7" s="1">
        <v>169</v>
      </c>
      <c r="G7" s="1">
        <v>178</v>
      </c>
      <c r="H7" s="1">
        <v>107</v>
      </c>
      <c r="I7" s="1">
        <v>137</v>
      </c>
      <c r="J7" s="1">
        <v>147</v>
      </c>
      <c r="K7" s="9"/>
      <c r="L7" s="1">
        <v>127</v>
      </c>
      <c r="M7" s="1">
        <v>132</v>
      </c>
      <c r="N7" s="1">
        <v>150</v>
      </c>
      <c r="O7" s="1">
        <v>121</v>
      </c>
      <c r="P7" s="1">
        <v>182</v>
      </c>
      <c r="Q7" s="1">
        <v>138</v>
      </c>
      <c r="R7" s="1">
        <v>200</v>
      </c>
      <c r="S7" s="1">
        <v>124</v>
      </c>
      <c r="T7" s="1">
        <v>169</v>
      </c>
      <c r="U7" s="5">
        <f t="shared" si="0"/>
        <v>2408</v>
      </c>
      <c r="V7" s="8">
        <f>_xlfn.RANK.EQ(U7,$U$3:$U$19,0)+COUNTIF($U$3:U7,U7)-1</f>
        <v>2</v>
      </c>
    </row>
    <row r="8" spans="2:22" ht="18.5" x14ac:dyDescent="0.45">
      <c r="B8" s="1">
        <v>6</v>
      </c>
      <c r="C8" s="6" t="s">
        <v>7</v>
      </c>
      <c r="D8" s="1">
        <v>168</v>
      </c>
      <c r="E8" s="1">
        <v>182</v>
      </c>
      <c r="F8" s="1">
        <v>173</v>
      </c>
      <c r="G8" s="1">
        <v>188</v>
      </c>
      <c r="H8" s="1">
        <v>119</v>
      </c>
      <c r="I8" s="1">
        <v>126</v>
      </c>
      <c r="J8" s="1">
        <v>148</v>
      </c>
      <c r="K8" s="9"/>
      <c r="L8" s="1">
        <v>121</v>
      </c>
      <c r="M8" s="1">
        <v>121</v>
      </c>
      <c r="N8" s="1">
        <v>136</v>
      </c>
      <c r="O8" s="1">
        <v>119</v>
      </c>
      <c r="P8" s="1">
        <v>137</v>
      </c>
      <c r="Q8" s="1">
        <v>152</v>
      </c>
      <c r="R8" s="1">
        <v>190</v>
      </c>
      <c r="S8" s="1">
        <v>151</v>
      </c>
      <c r="T8" s="1">
        <v>113</v>
      </c>
      <c r="U8" s="5">
        <f t="shared" si="0"/>
        <v>2344</v>
      </c>
      <c r="V8" s="8">
        <f>_xlfn.RANK.EQ(U8,$U$3:$U$19,0)+COUNTIF($U$3:U8,U8)-1</f>
        <v>5</v>
      </c>
    </row>
    <row r="9" spans="2:22" ht="18.5" x14ac:dyDescent="0.45">
      <c r="B9" s="1">
        <v>7</v>
      </c>
      <c r="C9" s="6" t="s">
        <v>8</v>
      </c>
      <c r="D9" s="1">
        <v>149</v>
      </c>
      <c r="E9" s="1">
        <v>171</v>
      </c>
      <c r="F9" s="1">
        <v>113</v>
      </c>
      <c r="G9" s="1">
        <v>178</v>
      </c>
      <c r="H9" s="1">
        <v>130</v>
      </c>
      <c r="I9" s="1">
        <v>144</v>
      </c>
      <c r="J9" s="1">
        <v>158</v>
      </c>
      <c r="K9" s="9"/>
      <c r="L9" s="1">
        <v>127</v>
      </c>
      <c r="M9" s="1">
        <v>114</v>
      </c>
      <c r="N9" s="1">
        <v>145</v>
      </c>
      <c r="O9" s="1">
        <v>108</v>
      </c>
      <c r="P9" s="1">
        <v>181</v>
      </c>
      <c r="Q9" s="1">
        <v>141</v>
      </c>
      <c r="R9" s="1">
        <v>130</v>
      </c>
      <c r="S9" s="11">
        <v>97</v>
      </c>
      <c r="T9" s="1">
        <v>171</v>
      </c>
      <c r="U9" s="5">
        <f t="shared" si="0"/>
        <v>2257</v>
      </c>
      <c r="V9" s="8">
        <f>_xlfn.RANK.EQ(U9,$U$3:$U$19,0)+COUNTIF($U$3:U9,U9)-1</f>
        <v>8</v>
      </c>
    </row>
    <row r="10" spans="2:22" ht="18.5" x14ac:dyDescent="0.45">
      <c r="B10" s="1">
        <v>8</v>
      </c>
      <c r="C10" s="6" t="s">
        <v>9</v>
      </c>
      <c r="D10" s="1">
        <v>167</v>
      </c>
      <c r="E10" s="1">
        <v>146</v>
      </c>
      <c r="F10" s="1">
        <v>101</v>
      </c>
      <c r="G10" s="1">
        <v>155</v>
      </c>
      <c r="H10" s="1">
        <v>127</v>
      </c>
      <c r="I10" s="1">
        <v>110</v>
      </c>
      <c r="J10" s="1">
        <v>162</v>
      </c>
      <c r="K10" s="9"/>
      <c r="L10" s="1">
        <v>52</v>
      </c>
      <c r="M10" s="1">
        <v>109</v>
      </c>
      <c r="N10" s="1">
        <v>118</v>
      </c>
      <c r="O10" s="1">
        <v>100</v>
      </c>
      <c r="P10" s="1">
        <v>144</v>
      </c>
      <c r="Q10" s="1">
        <v>112</v>
      </c>
      <c r="R10" s="1">
        <v>117</v>
      </c>
      <c r="S10" s="1">
        <v>103</v>
      </c>
      <c r="T10" s="1">
        <v>121</v>
      </c>
      <c r="U10" s="5">
        <f t="shared" si="0"/>
        <v>1944</v>
      </c>
      <c r="V10" s="8">
        <f>_xlfn.RANK.EQ(U10,$U$3:$U$19,0)+COUNTIF($U$3:U10,U10)-1</f>
        <v>14</v>
      </c>
    </row>
    <row r="11" spans="2:22" ht="18.5" x14ac:dyDescent="0.45">
      <c r="B11" s="1">
        <v>9</v>
      </c>
      <c r="C11" s="6" t="s">
        <v>10</v>
      </c>
      <c r="D11" s="1">
        <v>151</v>
      </c>
      <c r="E11" s="1">
        <v>191</v>
      </c>
      <c r="F11" s="1">
        <v>152</v>
      </c>
      <c r="G11" s="1">
        <v>188</v>
      </c>
      <c r="H11" s="1">
        <v>156</v>
      </c>
      <c r="I11" s="1">
        <v>184</v>
      </c>
      <c r="J11" s="1">
        <v>184</v>
      </c>
      <c r="K11" s="9"/>
      <c r="L11" s="1">
        <v>56</v>
      </c>
      <c r="M11" s="1">
        <v>77</v>
      </c>
      <c r="N11" s="1">
        <v>135</v>
      </c>
      <c r="O11" s="1">
        <v>129</v>
      </c>
      <c r="P11" s="1">
        <v>168</v>
      </c>
      <c r="Q11" s="1">
        <v>145</v>
      </c>
      <c r="R11" s="1">
        <v>194</v>
      </c>
      <c r="S11" s="1">
        <v>87</v>
      </c>
      <c r="T11" s="1">
        <v>169</v>
      </c>
      <c r="U11" s="5">
        <f t="shared" si="0"/>
        <v>2366</v>
      </c>
      <c r="V11" s="8">
        <f>_xlfn.RANK.EQ(U11,$U$3:$U$19,0)+COUNTIF($U$3:U11,U11)-1</f>
        <v>4</v>
      </c>
    </row>
    <row r="12" spans="2:22" ht="18.5" x14ac:dyDescent="0.45">
      <c r="B12" s="1">
        <v>10</v>
      </c>
      <c r="C12" s="6" t="s">
        <v>11</v>
      </c>
      <c r="D12" s="1">
        <v>145</v>
      </c>
      <c r="E12" s="1">
        <v>164</v>
      </c>
      <c r="F12" s="1">
        <v>112</v>
      </c>
      <c r="G12" s="1">
        <v>189</v>
      </c>
      <c r="H12" s="1">
        <v>146</v>
      </c>
      <c r="I12" s="1">
        <v>119</v>
      </c>
      <c r="J12" s="1">
        <v>138</v>
      </c>
      <c r="K12" s="9"/>
      <c r="L12" s="1">
        <v>122</v>
      </c>
      <c r="M12" s="1">
        <v>121</v>
      </c>
      <c r="N12" s="1">
        <v>133</v>
      </c>
      <c r="O12" s="1">
        <v>154</v>
      </c>
      <c r="P12" s="1">
        <v>177</v>
      </c>
      <c r="Q12" s="1">
        <v>134</v>
      </c>
      <c r="R12" s="1">
        <v>126</v>
      </c>
      <c r="S12" s="1">
        <v>37</v>
      </c>
      <c r="T12" s="1">
        <v>149</v>
      </c>
      <c r="U12" s="5">
        <f t="shared" si="0"/>
        <v>2166</v>
      </c>
      <c r="V12" s="8">
        <f>_xlfn.RANK.EQ(U12,$U$3:$U$19,0)+COUNTIF($U$3:U12,U12)-1</f>
        <v>9</v>
      </c>
    </row>
    <row r="13" spans="2:22" ht="18.5" x14ac:dyDescent="0.45">
      <c r="B13" s="1">
        <v>11</v>
      </c>
      <c r="C13" s="6" t="s">
        <v>12</v>
      </c>
      <c r="D13" s="1">
        <v>152</v>
      </c>
      <c r="E13" s="1">
        <v>163</v>
      </c>
      <c r="F13" s="1">
        <v>80</v>
      </c>
      <c r="G13" s="1">
        <v>171</v>
      </c>
      <c r="H13" s="1">
        <v>67</v>
      </c>
      <c r="I13" s="1">
        <v>119</v>
      </c>
      <c r="J13" s="1">
        <v>160</v>
      </c>
      <c r="K13" s="9"/>
      <c r="L13" s="1">
        <v>105</v>
      </c>
      <c r="M13" s="1">
        <v>106</v>
      </c>
      <c r="N13" s="1">
        <v>117</v>
      </c>
      <c r="O13" s="1">
        <v>66</v>
      </c>
      <c r="P13" s="1">
        <v>146</v>
      </c>
      <c r="Q13" s="1">
        <v>102</v>
      </c>
      <c r="R13" s="1">
        <v>106</v>
      </c>
      <c r="S13" s="1">
        <v>59</v>
      </c>
      <c r="T13" s="1">
        <v>141</v>
      </c>
      <c r="U13" s="5">
        <f t="shared" si="0"/>
        <v>1860</v>
      </c>
      <c r="V13" s="8">
        <f>_xlfn.RANK.EQ(U13,$U$3:$U$19,0)+COUNTIF($U$3:U13,U13)-1</f>
        <v>16</v>
      </c>
    </row>
    <row r="14" spans="2:22" ht="18.5" x14ac:dyDescent="0.45">
      <c r="B14" s="1">
        <v>12</v>
      </c>
      <c r="C14" s="6" t="s">
        <v>13</v>
      </c>
      <c r="D14" s="1">
        <v>94</v>
      </c>
      <c r="E14" s="1">
        <v>180</v>
      </c>
      <c r="F14" s="1">
        <v>178</v>
      </c>
      <c r="G14" s="1">
        <v>172</v>
      </c>
      <c r="H14" s="1">
        <v>127</v>
      </c>
      <c r="I14" s="1">
        <v>121</v>
      </c>
      <c r="J14" s="1">
        <v>154</v>
      </c>
      <c r="K14" s="9"/>
      <c r="L14" s="1">
        <v>130</v>
      </c>
      <c r="M14" s="1">
        <v>107</v>
      </c>
      <c r="N14" s="1">
        <v>171</v>
      </c>
      <c r="O14" s="1">
        <v>183</v>
      </c>
      <c r="P14" s="1">
        <v>183</v>
      </c>
      <c r="Q14" s="1">
        <v>151</v>
      </c>
      <c r="R14" s="1">
        <v>0</v>
      </c>
      <c r="S14" s="1">
        <v>155</v>
      </c>
      <c r="T14" s="1">
        <v>169</v>
      </c>
      <c r="U14" s="5">
        <f t="shared" si="0"/>
        <v>2275</v>
      </c>
      <c r="V14" s="8">
        <f>_xlfn.RANK.EQ(U14,$U$3:$U$19,0)+COUNTIF($U$3:U14,U14)-1</f>
        <v>7</v>
      </c>
    </row>
    <row r="15" spans="2:22" ht="18.5" x14ac:dyDescent="0.45">
      <c r="B15" s="1">
        <v>13</v>
      </c>
      <c r="C15" s="6" t="s">
        <v>14</v>
      </c>
      <c r="D15" s="1">
        <v>121</v>
      </c>
      <c r="E15" s="1">
        <v>134</v>
      </c>
      <c r="F15" s="1">
        <v>81</v>
      </c>
      <c r="G15" s="1">
        <v>174</v>
      </c>
      <c r="H15" s="1">
        <v>101</v>
      </c>
      <c r="I15" s="1">
        <v>121</v>
      </c>
      <c r="J15" s="1">
        <v>71</v>
      </c>
      <c r="K15" s="9"/>
      <c r="L15" s="1">
        <v>105</v>
      </c>
      <c r="M15" s="1">
        <v>86</v>
      </c>
      <c r="N15" s="1">
        <v>129</v>
      </c>
      <c r="O15" s="1">
        <v>89</v>
      </c>
      <c r="P15" s="1">
        <v>121</v>
      </c>
      <c r="Q15" s="1">
        <v>147</v>
      </c>
      <c r="R15" s="1">
        <v>105</v>
      </c>
      <c r="S15" s="1">
        <v>84</v>
      </c>
      <c r="T15" s="1">
        <v>62</v>
      </c>
      <c r="U15" s="5">
        <f t="shared" si="0"/>
        <v>1731</v>
      </c>
      <c r="V15" s="8">
        <f>_xlfn.RANK.EQ(U15,$U$3:$U$19,0)+COUNTIF($U$3:U15,U15)-1</f>
        <v>17</v>
      </c>
    </row>
    <row r="16" spans="2:22" ht="18.5" x14ac:dyDescent="0.45">
      <c r="B16" s="12">
        <v>14</v>
      </c>
      <c r="C16" s="6" t="s">
        <v>15</v>
      </c>
      <c r="D16" s="1">
        <v>162</v>
      </c>
      <c r="E16" s="1">
        <v>191</v>
      </c>
      <c r="F16" s="1">
        <v>140</v>
      </c>
      <c r="G16" s="1">
        <v>180</v>
      </c>
      <c r="H16" s="1">
        <v>126</v>
      </c>
      <c r="I16" s="1">
        <v>97</v>
      </c>
      <c r="J16" s="1">
        <v>105</v>
      </c>
      <c r="K16" s="9"/>
      <c r="L16" s="1">
        <v>125</v>
      </c>
      <c r="M16" s="1">
        <v>140</v>
      </c>
      <c r="N16" s="1">
        <v>111</v>
      </c>
      <c r="O16" s="1">
        <v>88</v>
      </c>
      <c r="P16" s="1">
        <v>172</v>
      </c>
      <c r="Q16" s="1">
        <v>133</v>
      </c>
      <c r="R16" s="1">
        <v>181</v>
      </c>
      <c r="S16" s="1">
        <v>43</v>
      </c>
      <c r="T16" s="1">
        <v>130</v>
      </c>
      <c r="U16" s="5">
        <f t="shared" si="0"/>
        <v>2124</v>
      </c>
      <c r="V16" s="8">
        <f>_xlfn.RANK.EQ(U16,$U$3:$U$19,0)+COUNTIF($U$3:U16,U16)-1</f>
        <v>11</v>
      </c>
    </row>
    <row r="17" spans="2:22" ht="18.5" x14ac:dyDescent="0.45">
      <c r="B17" s="1">
        <v>15</v>
      </c>
      <c r="C17" s="6" t="s">
        <v>16</v>
      </c>
      <c r="D17" s="1">
        <v>162</v>
      </c>
      <c r="E17" s="1">
        <v>186</v>
      </c>
      <c r="F17" s="1">
        <v>174</v>
      </c>
      <c r="G17" s="1">
        <v>181</v>
      </c>
      <c r="H17" s="1">
        <v>143</v>
      </c>
      <c r="I17" s="1">
        <v>127</v>
      </c>
      <c r="J17" s="1">
        <v>147</v>
      </c>
      <c r="K17" s="9"/>
      <c r="L17" s="1">
        <v>127</v>
      </c>
      <c r="M17" s="1">
        <v>101</v>
      </c>
      <c r="N17" s="1">
        <v>45</v>
      </c>
      <c r="O17" s="1">
        <v>125</v>
      </c>
      <c r="P17" s="1">
        <v>180</v>
      </c>
      <c r="Q17" s="1">
        <v>138</v>
      </c>
      <c r="R17" s="1">
        <v>96</v>
      </c>
      <c r="S17" s="1">
        <v>76</v>
      </c>
      <c r="T17" s="1">
        <v>148</v>
      </c>
      <c r="U17" s="5">
        <f t="shared" si="0"/>
        <v>2156</v>
      </c>
      <c r="V17" s="8">
        <f>_xlfn.RANK.EQ(U17,$U$3:$U$19,0)+COUNTIF($U$3:U17,U17)-1</f>
        <v>10</v>
      </c>
    </row>
    <row r="18" spans="2:22" ht="18.5" x14ac:dyDescent="0.45">
      <c r="B18" s="1">
        <v>16</v>
      </c>
      <c r="C18" s="6" t="s">
        <v>17</v>
      </c>
      <c r="D18" s="1">
        <v>151</v>
      </c>
      <c r="E18" s="1">
        <v>193</v>
      </c>
      <c r="F18" s="1">
        <v>139</v>
      </c>
      <c r="G18" s="1">
        <v>186</v>
      </c>
      <c r="H18" s="1">
        <v>164</v>
      </c>
      <c r="I18" s="1">
        <v>134</v>
      </c>
      <c r="J18" s="1">
        <v>168</v>
      </c>
      <c r="K18" s="9"/>
      <c r="L18" s="1">
        <v>105</v>
      </c>
      <c r="M18" s="1">
        <v>112</v>
      </c>
      <c r="N18" s="1">
        <v>134</v>
      </c>
      <c r="O18" s="1">
        <v>124</v>
      </c>
      <c r="P18" s="1">
        <v>171</v>
      </c>
      <c r="Q18" s="1">
        <v>146</v>
      </c>
      <c r="R18" s="1">
        <v>145</v>
      </c>
      <c r="S18" s="1">
        <v>81</v>
      </c>
      <c r="T18" s="1">
        <v>158</v>
      </c>
      <c r="U18" s="5">
        <f t="shared" si="0"/>
        <v>2311</v>
      </c>
      <c r="V18" s="8">
        <f>_xlfn.RANK.EQ(U18,$U$3:$U$19,0)+COUNTIF($U$3:U18,U18)-1</f>
        <v>6</v>
      </c>
    </row>
    <row r="19" spans="2:22" ht="18.5" x14ac:dyDescent="0.45">
      <c r="B19" s="1">
        <v>17</v>
      </c>
      <c r="C19" s="6" t="s">
        <v>18</v>
      </c>
      <c r="D19" s="1">
        <v>112</v>
      </c>
      <c r="E19" s="1">
        <v>126</v>
      </c>
      <c r="F19" s="1">
        <v>152</v>
      </c>
      <c r="G19" s="1">
        <v>167</v>
      </c>
      <c r="H19" s="1">
        <v>103</v>
      </c>
      <c r="I19" s="1">
        <v>66</v>
      </c>
      <c r="J19" s="1">
        <v>141</v>
      </c>
      <c r="K19" s="9"/>
      <c r="L19" s="1">
        <v>88</v>
      </c>
      <c r="M19" s="1">
        <v>140</v>
      </c>
      <c r="N19" s="1">
        <v>41</v>
      </c>
      <c r="O19" s="1">
        <v>119</v>
      </c>
      <c r="P19" s="1">
        <v>174</v>
      </c>
      <c r="Q19" s="1">
        <v>110</v>
      </c>
      <c r="R19" s="1">
        <v>200</v>
      </c>
      <c r="S19" s="1">
        <v>57</v>
      </c>
      <c r="T19" s="1">
        <v>145</v>
      </c>
      <c r="U19" s="5">
        <f t="shared" si="0"/>
        <v>1941</v>
      </c>
      <c r="V19" s="8">
        <f>_xlfn.RANK.EQ(U19,$U$3:$U$19,0)+COUNTIF($U$3:U19,U19)-1</f>
        <v>15</v>
      </c>
    </row>
    <row r="20" spans="2:22" x14ac:dyDescent="0.35">
      <c r="C20" s="3"/>
    </row>
    <row r="27" spans="2:22" x14ac:dyDescent="0.35">
      <c r="K27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Strouhalová Zuzana - HZS Královéhradeckého kraje</dc:creator>
  <cp:lastModifiedBy>Strouhalová Zuzana - HZS Královéhradeckého kraje</cp:lastModifiedBy>
  <dcterms:created xsi:type="dcterms:W3CDTF">2015-06-05T18:19:34Z</dcterms:created>
  <dcterms:modified xsi:type="dcterms:W3CDTF">2025-10-10T11:43:13Z</dcterms:modified>
</cp:coreProperties>
</file>