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730" windowHeight="10035" firstSheet="5" activeTab="5"/>
  </bookViews>
  <sheets>
    <sheet name="Celkem" sheetId="2" state="hidden" r:id="rId1"/>
    <sheet name="Startovka" sheetId="4" state="hidden" r:id="rId2"/>
    <sheet name="HK" sheetId="1" state="hidden" r:id="rId3"/>
    <sheet name="Pak" sheetId="3" state="hidden" r:id="rId4"/>
    <sheet name="tisk" sheetId="10" state="hidden" r:id="rId5"/>
    <sheet name="Jednotlivci " sheetId="11" r:id="rId6"/>
    <sheet name="Dle krajů" sheetId="12" r:id="rId7"/>
    <sheet name="Dle kategoií" sheetId="13" r:id="rId8"/>
    <sheet name="KHK" sheetId="14" r:id="rId9"/>
    <sheet name="PCE" sheetId="15" r:id="rId10"/>
    <sheet name="Družstva výsl" sheetId="16" r:id="rId11"/>
  </sheets>
  <definedNames>
    <definedName name="_xlnm._FilterDatabase" localSheetId="0" hidden="1">Celkem!$A$2:$O$2</definedName>
    <definedName name="_xlnm._FilterDatabase" localSheetId="7" hidden="1">'Dle kategoií'!$A$2:$N$2</definedName>
    <definedName name="_xlnm._FilterDatabase" localSheetId="6" hidden="1">'Dle krajů'!$A$2:$N$2</definedName>
    <definedName name="_xlnm._FilterDatabase" localSheetId="10" hidden="1">'Družstva výsl'!$A$2:$O$2</definedName>
    <definedName name="_xlnm._FilterDatabase" localSheetId="5" hidden="1">'Jednotlivci '!$A$2:$N$2</definedName>
  </definedNames>
  <calcPr calcId="145621"/>
</workbook>
</file>

<file path=xl/calcChain.xml><?xml version="1.0" encoding="utf-8"?>
<calcChain xmlns="http://schemas.openxmlformats.org/spreadsheetml/2006/main">
  <c r="N36" i="16" l="1"/>
  <c r="N37" i="16"/>
  <c r="N32" i="16"/>
  <c r="N24" i="16"/>
  <c r="N34" i="16"/>
  <c r="N30" i="16"/>
  <c r="N31" i="16"/>
  <c r="N33" i="16"/>
  <c r="N29" i="16"/>
  <c r="N28" i="16"/>
  <c r="N27" i="16"/>
  <c r="N26" i="16"/>
  <c r="N35" i="16"/>
  <c r="N38" i="16"/>
  <c r="N25" i="16"/>
  <c r="N6" i="16"/>
  <c r="N11" i="16"/>
  <c r="N3" i="16"/>
  <c r="N21" i="16"/>
  <c r="N19" i="16"/>
  <c r="N17" i="16"/>
  <c r="N16" i="16"/>
  <c r="N20" i="16"/>
  <c r="N14" i="16"/>
  <c r="N18" i="16"/>
  <c r="N12" i="16"/>
  <c r="N15" i="16"/>
  <c r="N7" i="16"/>
  <c r="N10" i="16"/>
  <c r="N5" i="16"/>
  <c r="N9" i="16"/>
  <c r="N13" i="16"/>
  <c r="N8" i="16"/>
  <c r="O7" i="16" s="1"/>
  <c r="N4" i="16"/>
  <c r="O3" i="16" s="1"/>
  <c r="L18" i="15"/>
  <c r="L17" i="15"/>
  <c r="L13" i="15"/>
  <c r="L12" i="15"/>
  <c r="L11" i="15"/>
  <c r="L10" i="15"/>
  <c r="L9" i="15"/>
  <c r="L8" i="15"/>
  <c r="L7" i="15"/>
  <c r="L6" i="15"/>
  <c r="L5" i="15"/>
  <c r="L4" i="15"/>
  <c r="L3" i="15"/>
  <c r="L30" i="14"/>
  <c r="L26" i="14"/>
  <c r="L25" i="14"/>
  <c r="L20" i="14"/>
  <c r="L19" i="14"/>
  <c r="L18" i="14"/>
  <c r="L17" i="14"/>
  <c r="L16" i="14"/>
  <c r="L15" i="14"/>
  <c r="L14" i="14"/>
  <c r="L13" i="14"/>
  <c r="L12" i="14"/>
  <c r="L11" i="14"/>
  <c r="L10" i="14"/>
  <c r="L9" i="14"/>
  <c r="L8" i="14"/>
  <c r="L7" i="14"/>
  <c r="L6" i="14"/>
  <c r="L5" i="14"/>
  <c r="L4" i="14"/>
  <c r="L3" i="14"/>
  <c r="M39" i="13"/>
  <c r="M38" i="13"/>
  <c r="M37" i="13"/>
  <c r="M36" i="13"/>
  <c r="M34" i="13"/>
  <c r="M33" i="13"/>
  <c r="M32" i="13"/>
  <c r="M31" i="13"/>
  <c r="M30" i="13"/>
  <c r="M29" i="13"/>
  <c r="M28" i="13"/>
  <c r="M27" i="13"/>
  <c r="M26" i="13"/>
  <c r="M35" i="13"/>
  <c r="M25" i="13"/>
  <c r="M20" i="13"/>
  <c r="M19" i="13"/>
  <c r="M18" i="13"/>
  <c r="M17" i="13"/>
  <c r="M16" i="13"/>
  <c r="M15" i="13"/>
  <c r="M24" i="13"/>
  <c r="M14" i="13"/>
  <c r="M23" i="13"/>
  <c r="M13" i="13"/>
  <c r="M12" i="13"/>
  <c r="M11" i="13"/>
  <c r="M10" i="13"/>
  <c r="M9" i="13"/>
  <c r="M8" i="13"/>
  <c r="M7" i="13"/>
  <c r="M6" i="13"/>
  <c r="M22" i="13"/>
  <c r="M5" i="13"/>
  <c r="M4" i="13"/>
  <c r="M3" i="13"/>
  <c r="M39" i="12"/>
  <c r="M38" i="12"/>
  <c r="M23" i="12"/>
  <c r="M37" i="12"/>
  <c r="M36" i="12"/>
  <c r="M35" i="12"/>
  <c r="M22" i="12"/>
  <c r="M21" i="12"/>
  <c r="M34" i="12"/>
  <c r="M33" i="12"/>
  <c r="M32" i="12"/>
  <c r="M20" i="12"/>
  <c r="M19" i="12"/>
  <c r="M18" i="12"/>
  <c r="M17" i="12"/>
  <c r="M16" i="12"/>
  <c r="M31" i="12"/>
  <c r="M15" i="12"/>
  <c r="M14" i="12"/>
  <c r="M13" i="12"/>
  <c r="M12" i="12"/>
  <c r="M30" i="12"/>
  <c r="M29" i="12"/>
  <c r="M28" i="12"/>
  <c r="M11" i="12"/>
  <c r="M10" i="12"/>
  <c r="M9" i="12"/>
  <c r="M8" i="12"/>
  <c r="M27" i="12"/>
  <c r="M7" i="12"/>
  <c r="M6" i="12"/>
  <c r="M26" i="12"/>
  <c r="M5" i="12"/>
  <c r="M25" i="12"/>
  <c r="M4" i="12"/>
  <c r="M3" i="12"/>
  <c r="M3" i="11"/>
  <c r="M4" i="11"/>
  <c r="M5" i="11"/>
  <c r="M6" i="11"/>
  <c r="M7" i="11"/>
  <c r="M8" i="11"/>
  <c r="M9" i="11"/>
  <c r="M10" i="11"/>
  <c r="M11" i="11"/>
  <c r="M12" i="11"/>
  <c r="M13" i="11"/>
  <c r="M14" i="11"/>
  <c r="M15" i="11"/>
  <c r="M16" i="11"/>
  <c r="M17" i="11"/>
  <c r="M18" i="11"/>
  <c r="M19" i="11"/>
  <c r="M20" i="11"/>
  <c r="M21" i="11"/>
  <c r="M22" i="11"/>
  <c r="M23" i="11"/>
  <c r="M24" i="11"/>
  <c r="M25" i="11"/>
  <c r="M26" i="11"/>
  <c r="M27" i="11"/>
  <c r="M28" i="11"/>
  <c r="M29" i="11"/>
  <c r="M30" i="11"/>
  <c r="M31" i="11"/>
  <c r="M32" i="11"/>
  <c r="M33" i="11"/>
  <c r="M34" i="11"/>
  <c r="M35" i="11"/>
  <c r="M36" i="11"/>
  <c r="M37" i="11"/>
  <c r="M38" i="11"/>
  <c r="O15" i="16" l="1"/>
  <c r="O11" i="16"/>
  <c r="O28" i="16"/>
  <c r="O36" i="16"/>
  <c r="O19" i="16"/>
  <c r="O24" i="16"/>
  <c r="O32" i="16"/>
  <c r="L23" i="10" l="1"/>
  <c r="L9" i="10"/>
  <c r="L10" i="10"/>
  <c r="L19" i="10"/>
  <c r="L13" i="10"/>
  <c r="L8" i="10"/>
  <c r="L25" i="10"/>
  <c r="L5" i="10"/>
  <c r="L20" i="10"/>
  <c r="L17" i="10"/>
  <c r="L26" i="10"/>
  <c r="L2" i="10"/>
  <c r="L18" i="10"/>
  <c r="L4" i="10"/>
  <c r="L3" i="10"/>
  <c r="L21" i="10"/>
  <c r="L14" i="10"/>
  <c r="L16" i="10"/>
  <c r="L22" i="10"/>
  <c r="L27" i="10"/>
  <c r="L7" i="10"/>
  <c r="L12" i="10"/>
  <c r="L6" i="10"/>
  <c r="L11" i="10"/>
  <c r="L24" i="10"/>
  <c r="L15" i="10"/>
  <c r="N40" i="2" l="1"/>
  <c r="N39" i="2"/>
  <c r="N21" i="2"/>
  <c r="N12" i="2"/>
  <c r="N3" i="2"/>
  <c r="N20" i="2" l="1"/>
  <c r="N29" i="2"/>
  <c r="N37" i="2"/>
  <c r="N19" i="2" l="1"/>
  <c r="N28" i="2"/>
  <c r="N11" i="2"/>
  <c r="N38" i="2"/>
  <c r="N18" i="2" l="1"/>
  <c r="N27" i="2"/>
  <c r="N10" i="2"/>
  <c r="N13" i="2" l="1"/>
  <c r="N22" i="2"/>
  <c r="N31" i="2"/>
  <c r="N7" i="2"/>
  <c r="N16" i="2"/>
  <c r="N25" i="2"/>
  <c r="N34" i="2"/>
  <c r="N30" i="2"/>
  <c r="N5" i="2"/>
  <c r="N14" i="2"/>
  <c r="N23" i="2"/>
  <c r="N32" i="2"/>
  <c r="N6" i="2"/>
  <c r="N15" i="2"/>
  <c r="N24" i="2"/>
  <c r="N33" i="2"/>
  <c r="N8" i="2"/>
  <c r="N17" i="2"/>
  <c r="N26" i="2"/>
  <c r="N35" i="2"/>
  <c r="N9" i="2"/>
  <c r="N4" i="2"/>
</calcChain>
</file>

<file path=xl/sharedStrings.xml><?xml version="1.0" encoding="utf-8"?>
<sst xmlns="http://schemas.openxmlformats.org/spreadsheetml/2006/main" count="1773" uniqueCount="150">
  <si>
    <t>Jméno</t>
  </si>
  <si>
    <t>Odkud</t>
  </si>
  <si>
    <t>Celkem</t>
  </si>
  <si>
    <t>HZS Pak</t>
  </si>
  <si>
    <t>I.úsek</t>
  </si>
  <si>
    <t>II.úsek</t>
  </si>
  <si>
    <t>III.úsek</t>
  </si>
  <si>
    <t>IV.úsek</t>
  </si>
  <si>
    <t>1.</t>
  </si>
  <si>
    <t>Miroslav Nečas</t>
  </si>
  <si>
    <t>rok narození</t>
  </si>
  <si>
    <t>HZS Pak, ÚO Svitavy</t>
  </si>
  <si>
    <t>2.</t>
  </si>
  <si>
    <t>Aleš Tichý</t>
  </si>
  <si>
    <t>3.</t>
  </si>
  <si>
    <t>Ing.Martin Štábl</t>
  </si>
  <si>
    <t>4.</t>
  </si>
  <si>
    <t>Družstvo:</t>
  </si>
  <si>
    <t>David Zevel</t>
  </si>
  <si>
    <t>Petr Malinský</t>
  </si>
  <si>
    <t>Lukáš Efler</t>
  </si>
  <si>
    <t>Jan Hepnar</t>
  </si>
  <si>
    <t>HZS Khk, ÚO Trutnov</t>
  </si>
  <si>
    <t>Marek Víšek</t>
  </si>
  <si>
    <t>HZS Pak, ÚO Pardubice</t>
  </si>
  <si>
    <t>Petr Plaček</t>
  </si>
  <si>
    <t>Radek Kutil</t>
  </si>
  <si>
    <t>Jan Vlasák</t>
  </si>
  <si>
    <t>Miroslav Šimerda</t>
  </si>
  <si>
    <t>Tomáš Cvejn</t>
  </si>
  <si>
    <t>Luboš Dolejška</t>
  </si>
  <si>
    <t>Michal Sychra</t>
  </si>
  <si>
    <t>HZS Khk, ÚO Rychnov n.Kněžnou</t>
  </si>
  <si>
    <t>Jan Hrubý</t>
  </si>
  <si>
    <t>Ondřej Rosenkranz</t>
  </si>
  <si>
    <t>Jan Raich</t>
  </si>
  <si>
    <t>Vojtěch Hrubý</t>
  </si>
  <si>
    <t>HZS Khk, stanice Hradec Králové</t>
  </si>
  <si>
    <t>Jiří Batelka</t>
  </si>
  <si>
    <t>Karel Pfeifer ml.</t>
  </si>
  <si>
    <t>Pavel Pfeifer</t>
  </si>
  <si>
    <t>Marek Schejbal</t>
  </si>
  <si>
    <t>HZS Khk, ÚO Náchod</t>
  </si>
  <si>
    <t>Tomáš Višňar</t>
  </si>
  <si>
    <t>Pavel Kubín</t>
  </si>
  <si>
    <t>Jan Mejsnar</t>
  </si>
  <si>
    <t>Petr Jindra</t>
  </si>
  <si>
    <t>HZS Khk, ÚO Jičín</t>
  </si>
  <si>
    <t>Tomáš Lehký</t>
  </si>
  <si>
    <t>Jakub Hlavsa</t>
  </si>
  <si>
    <t>Radim Dostál</t>
  </si>
  <si>
    <t>Tomáš Hlava</t>
  </si>
  <si>
    <t>HZS Pak, ÚO Ústí n.Orlicí</t>
  </si>
  <si>
    <t>Milan Hodek</t>
  </si>
  <si>
    <t>Ondřej Kout</t>
  </si>
  <si>
    <t>Adam Pleninger</t>
  </si>
  <si>
    <t>Jan Zindulka</t>
  </si>
  <si>
    <t>HZS Pak, ÚO Chrudim</t>
  </si>
  <si>
    <t>Poř.číslo družstva</t>
  </si>
  <si>
    <t>Pořadové číslo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</si>
  <si>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</si>
  <si>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</si>
  <si>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</si>
  <si>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</si>
  <si>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</si>
  <si>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</si>
  <si>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</si>
  <si>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</si>
  <si>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</si>
  <si>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</si>
  <si>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</si>
  <si>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</si>
  <si>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</si>
  <si>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</si>
  <si>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</si>
  <si>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</si>
  <si>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</si>
  <si>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</si>
  <si>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</si>
  <si>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</si>
  <si>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</si>
  <si>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</si>
  <si>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</si>
  <si>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</si>
  <si>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</si>
  <si>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</si>
  <si>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</si>
  <si>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</si>
  <si>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</si>
  <si>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</si>
  <si>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</si>
  <si>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</si>
  <si>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Oldřich Šmatera</t>
  </si>
  <si>
    <t>Trest</t>
  </si>
  <si>
    <t>Pořadí jednotlivci</t>
  </si>
  <si>
    <t>Celkem časy</t>
  </si>
  <si>
    <t>Celkem čas družstva</t>
  </si>
  <si>
    <t>Místo</t>
  </si>
  <si>
    <t>2. místo</t>
  </si>
  <si>
    <t>1. místo</t>
  </si>
  <si>
    <t>3. místo</t>
  </si>
  <si>
    <t>4. místo</t>
  </si>
  <si>
    <t>čas</t>
  </si>
  <si>
    <t>5. místo</t>
  </si>
  <si>
    <t>HZS Khk</t>
  </si>
  <si>
    <t>Jakub Čeřovský</t>
  </si>
  <si>
    <t>37.</t>
  </si>
  <si>
    <t>Josef Zikmund</t>
  </si>
  <si>
    <t>38.</t>
  </si>
  <si>
    <t>Jednotlivci</t>
  </si>
  <si>
    <t>I. úsek</t>
  </si>
  <si>
    <t>II. úsek</t>
  </si>
  <si>
    <t>IV. Úsek</t>
  </si>
  <si>
    <t>01.</t>
  </si>
  <si>
    <t>02.</t>
  </si>
  <si>
    <t>03.</t>
  </si>
  <si>
    <t>04.</t>
  </si>
  <si>
    <t>05.</t>
  </si>
  <si>
    <t>06.</t>
  </si>
  <si>
    <t>07.</t>
  </si>
  <si>
    <t>08.</t>
  </si>
  <si>
    <t>09.</t>
  </si>
  <si>
    <t>kategorie</t>
  </si>
  <si>
    <t>C</t>
  </si>
  <si>
    <t>B</t>
  </si>
  <si>
    <t>A</t>
  </si>
  <si>
    <t>KRAJ</t>
  </si>
  <si>
    <t>HK</t>
  </si>
  <si>
    <t>PA</t>
  </si>
  <si>
    <t>výsled.</t>
  </si>
  <si>
    <t>pen.</t>
  </si>
  <si>
    <t>4 úsek</t>
  </si>
  <si>
    <t>3 úsek</t>
  </si>
  <si>
    <t>2 úsek</t>
  </si>
  <si>
    <t>1 úsek</t>
  </si>
  <si>
    <t>N</t>
  </si>
  <si>
    <t>DIS</t>
  </si>
  <si>
    <t>Rok 
narození</t>
  </si>
  <si>
    <t>Kategorie</t>
  </si>
  <si>
    <t>Penalizace</t>
  </si>
  <si>
    <r>
      <t xml:space="preserve">Kategorie </t>
    </r>
    <r>
      <rPr>
        <b/>
        <sz val="18"/>
        <color theme="1"/>
        <rFont val="Calibri"/>
        <family val="2"/>
        <charset val="238"/>
        <scheme val="minor"/>
      </rPr>
      <t>A</t>
    </r>
    <r>
      <rPr>
        <sz val="18"/>
        <color theme="1"/>
        <rFont val="Calibri"/>
        <family val="2"/>
        <charset val="238"/>
        <scheme val="minor"/>
      </rPr>
      <t xml:space="preserve"> do 34 let - Královéhradecký kraj</t>
    </r>
  </si>
  <si>
    <r>
      <t xml:space="preserve">Kategorie </t>
    </r>
    <r>
      <rPr>
        <b/>
        <sz val="18"/>
        <color theme="1"/>
        <rFont val="Calibri"/>
        <family val="2"/>
        <charset val="238"/>
        <scheme val="minor"/>
      </rPr>
      <t>B</t>
    </r>
    <r>
      <rPr>
        <sz val="18"/>
        <color theme="1"/>
        <rFont val="Calibri"/>
        <family val="2"/>
        <charset val="238"/>
        <scheme val="minor"/>
      </rPr>
      <t xml:space="preserve"> od 35 do 44 let - Královéhradecký kraj </t>
    </r>
  </si>
  <si>
    <r>
      <t xml:space="preserve">Kategorie </t>
    </r>
    <r>
      <rPr>
        <b/>
        <sz val="18"/>
        <color theme="1"/>
        <rFont val="Calibri"/>
        <family val="2"/>
        <charset val="238"/>
        <scheme val="minor"/>
      </rPr>
      <t>C</t>
    </r>
    <r>
      <rPr>
        <sz val="18"/>
        <color theme="1"/>
        <rFont val="Calibri"/>
        <family val="2"/>
        <charset val="238"/>
        <scheme val="minor"/>
      </rPr>
      <t xml:space="preserve"> nad 45 let - Královéhradecký kraj</t>
    </r>
  </si>
  <si>
    <r>
      <t xml:space="preserve">Kategorie </t>
    </r>
    <r>
      <rPr>
        <b/>
        <sz val="18"/>
        <color theme="1"/>
        <rFont val="Calibri"/>
        <family val="2"/>
        <charset val="238"/>
        <scheme val="minor"/>
      </rPr>
      <t>A</t>
    </r>
    <r>
      <rPr>
        <sz val="18"/>
        <color theme="1"/>
        <rFont val="Calibri"/>
        <family val="2"/>
        <charset val="238"/>
        <scheme val="minor"/>
      </rPr>
      <t xml:space="preserve"> do 34 let - Pardubický kraj</t>
    </r>
  </si>
  <si>
    <r>
      <t xml:space="preserve">Kategorie </t>
    </r>
    <r>
      <rPr>
        <b/>
        <sz val="18"/>
        <color theme="1"/>
        <rFont val="Calibri"/>
        <family val="2"/>
        <charset val="238"/>
        <scheme val="minor"/>
      </rPr>
      <t>B</t>
    </r>
    <r>
      <rPr>
        <sz val="18"/>
        <color theme="1"/>
        <rFont val="Calibri"/>
        <family val="2"/>
        <charset val="238"/>
        <scheme val="minor"/>
      </rPr>
      <t xml:space="preserve"> od 35 do 44 let - Pardubický kraj </t>
    </r>
  </si>
  <si>
    <t>Družstvo</t>
  </si>
  <si>
    <t>Čas
družstva</t>
  </si>
  <si>
    <t>Pořadí</t>
  </si>
  <si>
    <t>Pardubický kraj</t>
  </si>
  <si>
    <t>Královéhradecký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</si>
</sst>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mm:ss.0;@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51">
    <xf numFmtId="0" fontId="0" fillId="0" borderId="0" xfId="0"/>
    <xf numFmtId="0" fontId="0" fillId="4" borderId="1" xfId="0" applyFill="1" applyBorder="1"/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65" fontId="0" fillId="5" borderId="1" xfId="0" applyNumberFormat="1" applyFill="1" applyBorder="1"/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1" xfId="0" applyFill="1" applyBorder="1"/>
    <xf numFmtId="0" fontId="0" fillId="8" borderId="1" xfId="0" applyFill="1" applyBorder="1"/>
    <xf numFmtId="0" fontId="0" fillId="8" borderId="1" xfId="0" applyFill="1" applyBorder="1" applyAlignment="1">
      <alignment horizontal="center"/>
    </xf>
    <xf numFmtId="0" fontId="0" fillId="9" borderId="1" xfId="0" applyFill="1" applyBorder="1"/>
    <xf numFmtId="0" fontId="0" fillId="9" borderId="1" xfId="0" applyFill="1" applyBorder="1" applyAlignment="1">
      <alignment horizontal="center"/>
    </xf>
    <xf numFmtId="0" fontId="0" fillId="10" borderId="1" xfId="0" applyFill="1" applyBorder="1"/>
    <xf numFmtId="0" fontId="0" fillId="10" borderId="1" xfId="0" applyFill="1" applyBorder="1" applyAlignment="1">
      <alignment horizontal="center"/>
    </xf>
    <xf numFmtId="0" fontId="0" fillId="11" borderId="1" xfId="0" applyFill="1" applyBorder="1"/>
    <xf numFmtId="0" fontId="0" fillId="11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12" borderId="1" xfId="0" applyFill="1" applyBorder="1"/>
    <xf numFmtId="0" fontId="0" fillId="12" borderId="1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20" fontId="0" fillId="10" borderId="1" xfId="0" applyNumberFormat="1" applyFill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2" fontId="0" fillId="10" borderId="1" xfId="0" applyNumberFormat="1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0" fillId="9" borderId="1" xfId="0" applyNumberFormat="1" applyFill="1" applyBorder="1" applyAlignment="1">
      <alignment horizontal="center"/>
    </xf>
    <xf numFmtId="2" fontId="0" fillId="7" borderId="1" xfId="0" applyNumberFormat="1" applyFill="1" applyBorder="1" applyAlignment="1">
      <alignment horizontal="center"/>
    </xf>
    <xf numFmtId="2" fontId="0" fillId="6" borderId="1" xfId="0" applyNumberFormat="1" applyFill="1" applyBorder="1" applyAlignment="1">
      <alignment horizontal="center"/>
    </xf>
    <xf numFmtId="2" fontId="0" fillId="11" borderId="1" xfId="0" applyNumberFormat="1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2" fontId="0" fillId="8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0" fillId="12" borderId="1" xfId="0" applyNumberFormat="1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0" fontId="2" fillId="12" borderId="1" xfId="0" applyFont="1" applyFill="1" applyBorder="1"/>
    <xf numFmtId="0" fontId="0" fillId="10" borderId="1" xfId="0" applyFill="1" applyBorder="1" applyAlignment="1">
      <alignment vertical="center"/>
    </xf>
    <xf numFmtId="0" fontId="0" fillId="9" borderId="1" xfId="0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11" borderId="1" xfId="0" applyFill="1" applyBorder="1" applyAlignment="1">
      <alignment vertical="center"/>
    </xf>
    <xf numFmtId="0" fontId="0" fillId="8" borderId="1" xfId="0" applyFill="1" applyBorder="1" applyAlignment="1">
      <alignment vertical="center"/>
    </xf>
    <xf numFmtId="0" fontId="0" fillId="12" borderId="1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7" borderId="1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2" fillId="12" borderId="1" xfId="0" applyFont="1" applyFill="1" applyBorder="1" applyAlignment="1">
      <alignment vertical="center"/>
    </xf>
    <xf numFmtId="0" fontId="0" fillId="0" borderId="1" xfId="0" applyNumberForma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0" fillId="12" borderId="1" xfId="0" applyNumberFormat="1" applyFill="1" applyBorder="1" applyAlignment="1">
      <alignment horizontal="center"/>
    </xf>
    <xf numFmtId="47" fontId="0" fillId="5" borderId="1" xfId="0" applyNumberFormat="1" applyFill="1" applyBorder="1"/>
    <xf numFmtId="47" fontId="0" fillId="5" borderId="1" xfId="0" applyNumberForma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5" borderId="1" xfId="0" applyNumberFormat="1" applyFill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47" fontId="1" fillId="5" borderId="1" xfId="0" applyNumberFormat="1" applyFont="1" applyFill="1" applyBorder="1"/>
    <xf numFmtId="47" fontId="1" fillId="5" borderId="1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11" borderId="1" xfId="0" applyFill="1" applyBorder="1" applyAlignment="1">
      <alignment horizontal="center" vertical="center"/>
    </xf>
    <xf numFmtId="47" fontId="0" fillId="5" borderId="1" xfId="0" applyNumberFormat="1" applyFill="1" applyBorder="1" applyAlignment="1">
      <alignment vertical="center"/>
    </xf>
    <xf numFmtId="47" fontId="1" fillId="5" borderId="1" xfId="0" applyNumberFormat="1" applyFont="1" applyFill="1" applyBorder="1" applyAlignment="1">
      <alignment vertical="center"/>
    </xf>
    <xf numFmtId="0" fontId="0" fillId="9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47" fontId="1" fillId="5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NumberFormat="1" applyFill="1" applyBorder="1" applyAlignment="1">
      <alignment horizontal="center" vertical="center"/>
    </xf>
    <xf numFmtId="47" fontId="0" fillId="0" borderId="1" xfId="0" applyNumberFormat="1" applyFill="1" applyBorder="1" applyAlignment="1">
      <alignment vertical="center"/>
    </xf>
    <xf numFmtId="47" fontId="1" fillId="0" borderId="1" xfId="0" applyNumberFormat="1" applyFont="1" applyFill="1" applyBorder="1" applyAlignment="1">
      <alignment vertical="center"/>
    </xf>
    <xf numFmtId="47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1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7" fontId="0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6" fillId="0" borderId="0" xfId="0" applyFont="1" applyAlignment="1">
      <alignment vertical="center"/>
    </xf>
    <xf numFmtId="0" fontId="6" fillId="0" borderId="0" xfId="0" applyFont="1"/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7" fontId="4" fillId="0" borderId="1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7" fontId="3" fillId="0" borderId="1" xfId="0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47" fontId="4" fillId="0" borderId="1" xfId="0" applyNumberFormat="1" applyFont="1" applyFill="1" applyBorder="1" applyAlignment="1">
      <alignment horizontal="center" vertical="center"/>
    </xf>
    <xf numFmtId="47" fontId="3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5" fontId="0" fillId="5" borderId="2" xfId="0" applyNumberFormat="1" applyFill="1" applyBorder="1" applyAlignment="1">
      <alignment horizontal="center"/>
    </xf>
    <xf numFmtId="165" fontId="0" fillId="5" borderId="4" xfId="0" applyNumberFormat="1" applyFill="1" applyBorder="1" applyAlignment="1">
      <alignment horizontal="center"/>
    </xf>
    <xf numFmtId="165" fontId="0" fillId="5" borderId="3" xfId="0" applyNumberFormat="1" applyFill="1" applyBorder="1" applyAlignment="1">
      <alignment horizontal="center"/>
    </xf>
    <xf numFmtId="0" fontId="0" fillId="10" borderId="2" xfId="0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11" borderId="2" xfId="0" applyFill="1" applyBorder="1" applyAlignment="1">
      <alignment horizontal="center" vertical="center"/>
    </xf>
    <xf numFmtId="0" fontId="0" fillId="11" borderId="4" xfId="0" applyFill="1" applyBorder="1" applyAlignment="1">
      <alignment horizontal="center" vertical="center"/>
    </xf>
    <xf numFmtId="0" fontId="0" fillId="11" borderId="3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47" fontId="5" fillId="0" borderId="1" xfId="0" applyNumberFormat="1" applyFont="1" applyBorder="1" applyAlignment="1">
      <alignment horizontal="center" vertical="center"/>
    </xf>
    <xf numFmtId="47" fontId="5" fillId="1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8" borderId="5" xfId="0" applyFont="1" applyFill="1" applyBorder="1" applyAlignment="1">
      <alignment horizontal="center" vertical="center"/>
    </xf>
    <xf numFmtId="0" fontId="8" fillId="8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12" borderId="1" xfId="0" applyFont="1" applyFill="1" applyBorder="1"/>
    <xf numFmtId="0" fontId="0" fillId="12" borderId="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40"/>
  <sheetViews>
    <sheetView topLeftCell="A17" workbookViewId="0">
      <selection activeCell="A3" sqref="A3:A40"/>
    </sheetView>
  </sheetViews>
  <sheetFormatPr defaultRowHeight="15" x14ac:dyDescent="0.25"/>
  <cols>
    <col min="1" max="1" width="10.5703125" bestFit="1" customWidth="1"/>
    <col min="2" max="2" width="8.5703125" style="2" customWidth="1"/>
    <col min="3" max="3" width="10.140625" style="2" customWidth="1"/>
    <col min="4" max="4" width="18" bestFit="1" customWidth="1"/>
    <col min="5" max="5" width="12" style="2" bestFit="1" customWidth="1"/>
    <col min="6" max="6" width="12" style="2" customWidth="1"/>
    <col min="7" max="7" width="30.140625" bestFit="1" customWidth="1"/>
    <col min="8" max="8" width="9.85546875" customWidth="1"/>
    <col min="9" max="9" width="12.140625" bestFit="1" customWidth="1"/>
    <col min="14" max="14" width="12.28515625" bestFit="1" customWidth="1"/>
    <col min="15" max="15" width="12.5703125" customWidth="1"/>
  </cols>
  <sheetData>
    <row r="2" spans="1:15" ht="30" x14ac:dyDescent="0.25">
      <c r="A2" s="4" t="s">
        <v>17</v>
      </c>
      <c r="B2" s="23" t="s">
        <v>58</v>
      </c>
      <c r="C2" s="23" t="s">
        <v>59</v>
      </c>
      <c r="D2" s="4" t="s">
        <v>0</v>
      </c>
      <c r="E2" s="5" t="s">
        <v>10</v>
      </c>
      <c r="F2" s="5" t="s">
        <v>122</v>
      </c>
      <c r="G2" s="5" t="s">
        <v>1</v>
      </c>
      <c r="H2" s="5" t="s">
        <v>126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93</v>
      </c>
      <c r="N2" s="2" t="s">
        <v>2</v>
      </c>
      <c r="O2" s="23" t="s">
        <v>94</v>
      </c>
    </row>
    <row r="3" spans="1:15" x14ac:dyDescent="0.25">
      <c r="A3" s="41">
        <v>1</v>
      </c>
      <c r="B3" s="16" t="s">
        <v>8</v>
      </c>
      <c r="C3" s="16" t="s">
        <v>113</v>
      </c>
      <c r="D3" s="15" t="s">
        <v>38</v>
      </c>
      <c r="E3" s="16">
        <v>1974</v>
      </c>
      <c r="F3" s="16" t="s">
        <v>124</v>
      </c>
      <c r="G3" s="15" t="s">
        <v>42</v>
      </c>
      <c r="H3" s="15" t="s">
        <v>127</v>
      </c>
      <c r="I3" s="55">
        <v>1.4285879629629631E-3</v>
      </c>
      <c r="J3" s="55">
        <v>1.8576388888888887E-3</v>
      </c>
      <c r="K3" s="55">
        <v>8.59375E-4</v>
      </c>
      <c r="L3" s="55">
        <v>1.7476851851851852E-3</v>
      </c>
      <c r="M3" s="55">
        <v>0</v>
      </c>
      <c r="N3" s="55">
        <f>I3+J3+K3+L3+M3</f>
        <v>5.8932870370370372E-3</v>
      </c>
      <c r="O3" s="52">
        <v>2</v>
      </c>
    </row>
    <row r="4" spans="1:15" x14ac:dyDescent="0.25">
      <c r="A4" s="47">
        <v>2</v>
      </c>
      <c r="B4" s="22" t="s">
        <v>8</v>
      </c>
      <c r="C4" s="22" t="s">
        <v>114</v>
      </c>
      <c r="D4" s="21" t="s">
        <v>53</v>
      </c>
      <c r="E4" s="22">
        <v>1978</v>
      </c>
      <c r="F4" s="22" t="s">
        <v>124</v>
      </c>
      <c r="G4" s="21" t="s">
        <v>57</v>
      </c>
      <c r="H4" s="21" t="s">
        <v>128</v>
      </c>
      <c r="I4" s="55">
        <v>1.535648148148148E-3</v>
      </c>
      <c r="J4" s="55">
        <v>2.3466435185185183E-3</v>
      </c>
      <c r="K4" s="55">
        <v>1.080324074074074E-3</v>
      </c>
      <c r="L4" s="55">
        <v>2.6041666666666665E-3</v>
      </c>
      <c r="M4" s="55">
        <v>0</v>
      </c>
      <c r="N4" s="55">
        <f t="shared" ref="N4:N11" si="0">I4+J4+K4+L4</f>
        <v>7.5667824074074075E-3</v>
      </c>
      <c r="O4" s="52">
        <v>2</v>
      </c>
    </row>
    <row r="5" spans="1:15" x14ac:dyDescent="0.25">
      <c r="A5" s="42">
        <v>3</v>
      </c>
      <c r="B5" s="14" t="s">
        <v>8</v>
      </c>
      <c r="C5" s="14" t="s">
        <v>115</v>
      </c>
      <c r="D5" s="13" t="s">
        <v>33</v>
      </c>
      <c r="E5" s="14">
        <v>1988</v>
      </c>
      <c r="F5" s="14" t="s">
        <v>125</v>
      </c>
      <c r="G5" s="13" t="s">
        <v>37</v>
      </c>
      <c r="H5" s="13" t="s">
        <v>127</v>
      </c>
      <c r="I5" s="55">
        <v>1.2658564814814815E-3</v>
      </c>
      <c r="J5" s="55">
        <v>1.8872685185185184E-3</v>
      </c>
      <c r="K5" s="55">
        <v>7.9745370370370376E-4</v>
      </c>
      <c r="L5" s="55">
        <v>1.5856481481481479E-3</v>
      </c>
      <c r="M5" s="55">
        <v>0</v>
      </c>
      <c r="N5" s="55">
        <f t="shared" si="0"/>
        <v>5.5362268518518512E-3</v>
      </c>
      <c r="O5" s="54"/>
    </row>
    <row r="6" spans="1:15" x14ac:dyDescent="0.25">
      <c r="A6" s="48">
        <v>4</v>
      </c>
      <c r="B6" s="9" t="s">
        <v>8</v>
      </c>
      <c r="C6" s="9" t="s">
        <v>116</v>
      </c>
      <c r="D6" s="10" t="s">
        <v>23</v>
      </c>
      <c r="E6" s="9">
        <v>1979</v>
      </c>
      <c r="F6" s="9" t="s">
        <v>124</v>
      </c>
      <c r="G6" s="10" t="s">
        <v>24</v>
      </c>
      <c r="H6" s="10" t="s">
        <v>128</v>
      </c>
      <c r="I6" s="55">
        <v>1.225E-3</v>
      </c>
      <c r="J6" s="55">
        <v>1.4973379629629627E-3</v>
      </c>
      <c r="K6" s="55">
        <v>7.6273148148148153E-4</v>
      </c>
      <c r="L6" s="55">
        <v>1.423611111111111E-3</v>
      </c>
      <c r="M6" s="55">
        <v>0</v>
      </c>
      <c r="N6" s="55">
        <f t="shared" si="0"/>
        <v>4.908680555555555E-3</v>
      </c>
      <c r="O6" s="52">
        <v>1</v>
      </c>
    </row>
    <row r="7" spans="1:15" x14ac:dyDescent="0.25">
      <c r="A7" s="43">
        <v>5</v>
      </c>
      <c r="B7" s="8" t="s">
        <v>8</v>
      </c>
      <c r="C7" s="8" t="s">
        <v>117</v>
      </c>
      <c r="D7" s="7" t="s">
        <v>18</v>
      </c>
      <c r="E7" s="8">
        <v>1993</v>
      </c>
      <c r="F7" s="8" t="s">
        <v>125</v>
      </c>
      <c r="G7" s="7" t="s">
        <v>22</v>
      </c>
      <c r="H7" s="7" t="s">
        <v>127</v>
      </c>
      <c r="I7" s="55">
        <v>1.1649305555555556E-3</v>
      </c>
      <c r="J7" s="55">
        <v>1.6762731481481481E-3</v>
      </c>
      <c r="K7" s="55">
        <v>8.8252314814814801E-4</v>
      </c>
      <c r="L7" s="55">
        <v>1.8287037037037037E-3</v>
      </c>
      <c r="M7" s="55">
        <v>0</v>
      </c>
      <c r="N7" s="55">
        <f t="shared" si="0"/>
        <v>5.5524305555555552E-3</v>
      </c>
      <c r="O7" s="52"/>
    </row>
    <row r="8" spans="1:15" x14ac:dyDescent="0.25">
      <c r="A8" s="44">
        <v>6</v>
      </c>
      <c r="B8" s="18" t="s">
        <v>8</v>
      </c>
      <c r="C8" s="18" t="s">
        <v>118</v>
      </c>
      <c r="D8" s="17" t="s">
        <v>43</v>
      </c>
      <c r="E8" s="18">
        <v>1980</v>
      </c>
      <c r="F8" s="18" t="s">
        <v>124</v>
      </c>
      <c r="G8" s="17" t="s">
        <v>47</v>
      </c>
      <c r="H8" s="17" t="s">
        <v>127</v>
      </c>
      <c r="I8" s="55">
        <v>1.0292824074074074E-3</v>
      </c>
      <c r="J8" s="55">
        <v>1.6652777777777779E-3</v>
      </c>
      <c r="K8" s="55">
        <v>8.0150462962962977E-4</v>
      </c>
      <c r="L8" s="55">
        <v>1.4814814814814814E-3</v>
      </c>
      <c r="M8" s="55">
        <v>0</v>
      </c>
      <c r="N8" s="55">
        <f t="shared" si="0"/>
        <v>4.9775462962962968E-3</v>
      </c>
      <c r="O8" s="52">
        <v>1</v>
      </c>
    </row>
    <row r="9" spans="1:15" x14ac:dyDescent="0.25">
      <c r="A9" s="49">
        <v>7</v>
      </c>
      <c r="B9" s="3" t="s">
        <v>8</v>
      </c>
      <c r="C9" s="3" t="s">
        <v>119</v>
      </c>
      <c r="D9" s="1" t="s">
        <v>9</v>
      </c>
      <c r="E9" s="3">
        <v>1975</v>
      </c>
      <c r="F9" s="3" t="s">
        <v>124</v>
      </c>
      <c r="G9" s="1" t="s">
        <v>11</v>
      </c>
      <c r="H9" s="1" t="s">
        <v>128</v>
      </c>
      <c r="I9" s="55">
        <v>1.876388888888889E-3</v>
      </c>
      <c r="J9" s="55">
        <v>2.8189814814814813E-3</v>
      </c>
      <c r="K9" s="55">
        <v>1.4054398148148149E-3</v>
      </c>
      <c r="L9" s="55">
        <v>2.4189814814814816E-3</v>
      </c>
      <c r="M9" s="55">
        <v>0</v>
      </c>
      <c r="N9" s="55">
        <f t="shared" si="0"/>
        <v>8.5197916666666668E-3</v>
      </c>
      <c r="O9" s="52">
        <v>3</v>
      </c>
    </row>
    <row r="10" spans="1:15" x14ac:dyDescent="0.25">
      <c r="A10" s="45">
        <v>8</v>
      </c>
      <c r="B10" s="12" t="s">
        <v>8</v>
      </c>
      <c r="C10" s="12" t="s">
        <v>120</v>
      </c>
      <c r="D10" s="11" t="s">
        <v>28</v>
      </c>
      <c r="E10" s="12">
        <v>1985</v>
      </c>
      <c r="F10" s="12" t="s">
        <v>125</v>
      </c>
      <c r="G10" s="11" t="s">
        <v>32</v>
      </c>
      <c r="H10" s="11" t="s">
        <v>127</v>
      </c>
      <c r="I10" s="55">
        <v>2.043171296296296E-3</v>
      </c>
      <c r="J10" s="55">
        <v>1.9640046296296298E-3</v>
      </c>
      <c r="K10" s="55">
        <v>9.5520833333333319E-4</v>
      </c>
      <c r="L10" s="55">
        <v>1.9097222222222222E-3</v>
      </c>
      <c r="M10" s="55">
        <v>0</v>
      </c>
      <c r="N10" s="55">
        <f t="shared" si="0"/>
        <v>6.8721064814814816E-3</v>
      </c>
      <c r="O10" s="52"/>
    </row>
    <row r="11" spans="1:15" x14ac:dyDescent="0.25">
      <c r="A11" s="50">
        <v>9</v>
      </c>
      <c r="B11" s="19" t="s">
        <v>8</v>
      </c>
      <c r="C11" s="19" t="s">
        <v>121</v>
      </c>
      <c r="D11" s="20" t="s">
        <v>48</v>
      </c>
      <c r="E11" s="19">
        <v>1986</v>
      </c>
      <c r="F11" s="19" t="s">
        <v>125</v>
      </c>
      <c r="G11" s="20" t="s">
        <v>52</v>
      </c>
      <c r="H11" s="20" t="s">
        <v>128</v>
      </c>
      <c r="I11" s="55">
        <v>1.317939814814815E-3</v>
      </c>
      <c r="J11" s="55">
        <v>1.8077546296296296E-3</v>
      </c>
      <c r="K11" s="55">
        <v>9.4212962962962968E-4</v>
      </c>
      <c r="L11" s="55">
        <v>1.8750000000000001E-3</v>
      </c>
      <c r="M11" s="55">
        <v>0</v>
      </c>
      <c r="N11" s="55">
        <f t="shared" si="0"/>
        <v>5.9428240740740743E-3</v>
      </c>
      <c r="O11" s="52"/>
    </row>
    <row r="12" spans="1:15" x14ac:dyDescent="0.25">
      <c r="A12" s="41">
        <v>1</v>
      </c>
      <c r="B12" s="16" t="s">
        <v>12</v>
      </c>
      <c r="C12" s="16" t="s">
        <v>65</v>
      </c>
      <c r="D12" s="15" t="s">
        <v>39</v>
      </c>
      <c r="E12" s="16">
        <v>1988</v>
      </c>
      <c r="F12" s="16" t="s">
        <v>125</v>
      </c>
      <c r="G12" s="15" t="s">
        <v>42</v>
      </c>
      <c r="H12" s="15" t="s">
        <v>127</v>
      </c>
      <c r="I12" s="55">
        <v>1.4818287037037037E-3</v>
      </c>
      <c r="J12" s="55">
        <v>1.8178240740740741E-3</v>
      </c>
      <c r="K12" s="55">
        <v>7.5046296296296287E-4</v>
      </c>
      <c r="L12" s="55">
        <v>1.689814814814815E-3</v>
      </c>
      <c r="M12" s="55">
        <v>0</v>
      </c>
      <c r="N12" s="55">
        <f>I12+J12+K12+L12+M12</f>
        <v>5.7399305555555563E-3</v>
      </c>
      <c r="O12" s="52"/>
    </row>
    <row r="13" spans="1:15" x14ac:dyDescent="0.25">
      <c r="A13" s="47">
        <v>2</v>
      </c>
      <c r="B13" s="22" t="s">
        <v>12</v>
      </c>
      <c r="C13" s="22" t="s">
        <v>66</v>
      </c>
      <c r="D13" s="21" t="s">
        <v>54</v>
      </c>
      <c r="E13" s="22">
        <v>1984</v>
      </c>
      <c r="F13" s="22" t="s">
        <v>125</v>
      </c>
      <c r="G13" s="21" t="s">
        <v>57</v>
      </c>
      <c r="H13" s="21" t="s">
        <v>128</v>
      </c>
      <c r="I13" s="55">
        <v>1.7182870370370373E-3</v>
      </c>
      <c r="J13" s="55">
        <v>1.8743055555555555E-3</v>
      </c>
      <c r="K13" s="55">
        <v>9.9351851851851858E-4</v>
      </c>
      <c r="L13" s="55">
        <v>2.0833333333333333E-3</v>
      </c>
      <c r="M13" s="55">
        <v>0</v>
      </c>
      <c r="N13" s="55">
        <f t="shared" ref="N13:N20" si="1">I13+J13+K13+L13</f>
        <v>6.6694444444444449E-3</v>
      </c>
      <c r="O13" s="52"/>
    </row>
    <row r="14" spans="1:15" x14ac:dyDescent="0.25">
      <c r="A14" s="42">
        <v>3</v>
      </c>
      <c r="B14" s="14" t="s">
        <v>12</v>
      </c>
      <c r="C14" s="14" t="s">
        <v>67</v>
      </c>
      <c r="D14" s="13" t="s">
        <v>34</v>
      </c>
      <c r="E14" s="14">
        <v>1992</v>
      </c>
      <c r="F14" s="14" t="s">
        <v>125</v>
      </c>
      <c r="G14" s="13" t="s">
        <v>37</v>
      </c>
      <c r="H14" s="13" t="s">
        <v>127</v>
      </c>
      <c r="I14" s="55">
        <v>1.0752314814814815E-3</v>
      </c>
      <c r="J14" s="55">
        <v>1.4734953703703705E-3</v>
      </c>
      <c r="K14" s="55">
        <v>6.7847222222222224E-4</v>
      </c>
      <c r="L14" s="55">
        <v>1.2152777777777778E-3</v>
      </c>
      <c r="M14" s="55">
        <v>0</v>
      </c>
      <c r="N14" s="55">
        <f t="shared" si="1"/>
        <v>4.442476851851852E-3</v>
      </c>
      <c r="O14" s="54"/>
    </row>
    <row r="15" spans="1:15" x14ac:dyDescent="0.25">
      <c r="A15" s="48">
        <v>4</v>
      </c>
      <c r="B15" s="9" t="s">
        <v>12</v>
      </c>
      <c r="C15" s="9" t="s">
        <v>68</v>
      </c>
      <c r="D15" s="10" t="s">
        <v>25</v>
      </c>
      <c r="E15" s="9">
        <v>1990</v>
      </c>
      <c r="F15" s="9" t="s">
        <v>125</v>
      </c>
      <c r="G15" s="10" t="s">
        <v>24</v>
      </c>
      <c r="H15" s="10" t="s">
        <v>128</v>
      </c>
      <c r="I15" s="55">
        <v>1.1609953703703704E-3</v>
      </c>
      <c r="J15" s="55">
        <v>1.5444444444444446E-3</v>
      </c>
      <c r="K15" s="55">
        <v>7.5300925925925926E-4</v>
      </c>
      <c r="L15" s="55">
        <v>1.3657407407407409E-3</v>
      </c>
      <c r="M15" s="55">
        <v>0</v>
      </c>
      <c r="N15" s="55">
        <f t="shared" si="1"/>
        <v>4.824189814814815E-3</v>
      </c>
      <c r="O15" s="52"/>
    </row>
    <row r="16" spans="1:15" x14ac:dyDescent="0.25">
      <c r="A16" s="43">
        <v>5</v>
      </c>
      <c r="B16" s="8" t="s">
        <v>12</v>
      </c>
      <c r="C16" s="8" t="s">
        <v>69</v>
      </c>
      <c r="D16" s="7" t="s">
        <v>19</v>
      </c>
      <c r="E16" s="8">
        <v>1995</v>
      </c>
      <c r="F16" s="8" t="s">
        <v>125</v>
      </c>
      <c r="G16" s="7" t="s">
        <v>22</v>
      </c>
      <c r="H16" s="7" t="s">
        <v>127</v>
      </c>
      <c r="I16" s="55">
        <v>1.5642361111111111E-3</v>
      </c>
      <c r="J16" s="55">
        <v>1.8590277777777778E-3</v>
      </c>
      <c r="K16" s="55">
        <v>1.0568287037037037E-3</v>
      </c>
      <c r="L16" s="55">
        <v>1.9097222222222222E-3</v>
      </c>
      <c r="M16" s="55">
        <v>0</v>
      </c>
      <c r="N16" s="55">
        <f t="shared" si="1"/>
        <v>6.3898148148148152E-3</v>
      </c>
      <c r="O16" s="52"/>
    </row>
    <row r="17" spans="1:15" x14ac:dyDescent="0.25">
      <c r="A17" s="44">
        <v>6</v>
      </c>
      <c r="B17" s="18" t="s">
        <v>12</v>
      </c>
      <c r="C17" s="18" t="s">
        <v>70</v>
      </c>
      <c r="D17" s="17" t="s">
        <v>44</v>
      </c>
      <c r="E17" s="18">
        <v>1981</v>
      </c>
      <c r="F17" s="18" t="s">
        <v>125</v>
      </c>
      <c r="G17" s="17" t="s">
        <v>47</v>
      </c>
      <c r="H17" s="17" t="s">
        <v>127</v>
      </c>
      <c r="I17" s="55">
        <v>9.8668981481481481E-4</v>
      </c>
      <c r="J17" s="55">
        <v>1.4084490740740739E-3</v>
      </c>
      <c r="K17" s="55">
        <v>6.2164351851851855E-4</v>
      </c>
      <c r="L17" s="55">
        <v>1.0763888888888889E-3</v>
      </c>
      <c r="M17" s="55">
        <v>0</v>
      </c>
      <c r="N17" s="55">
        <f t="shared" si="1"/>
        <v>4.0931712962962961E-3</v>
      </c>
      <c r="O17" s="52"/>
    </row>
    <row r="18" spans="1:15" x14ac:dyDescent="0.25">
      <c r="A18" s="49">
        <v>7</v>
      </c>
      <c r="B18" s="3" t="s">
        <v>12</v>
      </c>
      <c r="C18" s="3" t="s">
        <v>71</v>
      </c>
      <c r="D18" s="1" t="s">
        <v>13</v>
      </c>
      <c r="E18" s="3">
        <v>1980</v>
      </c>
      <c r="F18" s="3" t="s">
        <v>124</v>
      </c>
      <c r="G18" s="1" t="s">
        <v>11</v>
      </c>
      <c r="H18" s="1" t="s">
        <v>128</v>
      </c>
      <c r="I18" s="55">
        <v>1.541435185185185E-3</v>
      </c>
      <c r="J18" s="55">
        <v>3.2805555555555557E-3</v>
      </c>
      <c r="K18" s="55">
        <v>1.3208333333333334E-3</v>
      </c>
      <c r="L18" s="55">
        <v>2.0138888888888888E-3</v>
      </c>
      <c r="M18" s="55">
        <v>0</v>
      </c>
      <c r="N18" s="55">
        <f t="shared" si="1"/>
        <v>8.1567129629629628E-3</v>
      </c>
      <c r="O18" s="52">
        <v>4</v>
      </c>
    </row>
    <row r="19" spans="1:15" x14ac:dyDescent="0.25">
      <c r="A19" s="45">
        <v>8</v>
      </c>
      <c r="B19" s="12" t="s">
        <v>12</v>
      </c>
      <c r="C19" s="12" t="s">
        <v>72</v>
      </c>
      <c r="D19" s="11" t="s">
        <v>29</v>
      </c>
      <c r="E19" s="12">
        <v>1991</v>
      </c>
      <c r="F19" s="12" t="s">
        <v>125</v>
      </c>
      <c r="G19" s="11" t="s">
        <v>32</v>
      </c>
      <c r="H19" s="11" t="s">
        <v>127</v>
      </c>
      <c r="I19" s="55">
        <v>1.5002314814814815E-3</v>
      </c>
      <c r="J19" s="55">
        <v>1.9184027777777778E-3</v>
      </c>
      <c r="K19" s="55">
        <v>8.5497685185185188E-4</v>
      </c>
      <c r="L19" s="55">
        <v>1.8634259259259261E-3</v>
      </c>
      <c r="M19" s="55">
        <v>0</v>
      </c>
      <c r="N19" s="55">
        <f t="shared" si="1"/>
        <v>6.1370370370370372E-3</v>
      </c>
      <c r="O19" s="52"/>
    </row>
    <row r="20" spans="1:15" x14ac:dyDescent="0.25">
      <c r="A20" s="50">
        <v>9</v>
      </c>
      <c r="B20" s="19" t="s">
        <v>12</v>
      </c>
      <c r="C20" s="19" t="s">
        <v>73</v>
      </c>
      <c r="D20" s="20" t="s">
        <v>49</v>
      </c>
      <c r="E20" s="19">
        <v>1987</v>
      </c>
      <c r="F20" s="19" t="s">
        <v>125</v>
      </c>
      <c r="G20" s="20" t="s">
        <v>52</v>
      </c>
      <c r="H20" s="20" t="s">
        <v>128</v>
      </c>
      <c r="I20" s="55">
        <v>1.535648148148148E-3</v>
      </c>
      <c r="J20" s="55">
        <v>2.1925925925925928E-3</v>
      </c>
      <c r="K20" s="55">
        <v>1.0032407407407405E-3</v>
      </c>
      <c r="L20" s="55">
        <v>1.9212962962962962E-3</v>
      </c>
      <c r="M20" s="55">
        <v>0</v>
      </c>
      <c r="N20" s="55">
        <f t="shared" si="1"/>
        <v>6.6527777777777774E-3</v>
      </c>
      <c r="O20" s="52"/>
    </row>
    <row r="21" spans="1:15" x14ac:dyDescent="0.25">
      <c r="A21" s="41">
        <v>1</v>
      </c>
      <c r="B21" s="16" t="s">
        <v>14</v>
      </c>
      <c r="C21" s="16" t="s">
        <v>74</v>
      </c>
      <c r="D21" s="15" t="s">
        <v>40</v>
      </c>
      <c r="E21" s="16">
        <v>1991</v>
      </c>
      <c r="F21" s="16" t="s">
        <v>125</v>
      </c>
      <c r="G21" s="15" t="s">
        <v>42</v>
      </c>
      <c r="H21" s="15" t="s">
        <v>127</v>
      </c>
      <c r="I21" s="55">
        <v>1.3215277777777776E-3</v>
      </c>
      <c r="J21" s="55">
        <v>1.5373842592592594E-3</v>
      </c>
      <c r="K21" s="55">
        <v>7.2696759259259253E-4</v>
      </c>
      <c r="L21" s="55">
        <v>1.2962962962962963E-3</v>
      </c>
      <c r="M21" s="55">
        <v>0</v>
      </c>
      <c r="N21" s="55">
        <f>I21+J21+K21+L21+M21</f>
        <v>4.8821759259259252E-3</v>
      </c>
      <c r="O21" s="52"/>
    </row>
    <row r="22" spans="1:15" x14ac:dyDescent="0.25">
      <c r="A22" s="47">
        <v>2</v>
      </c>
      <c r="B22" s="22" t="s">
        <v>14</v>
      </c>
      <c r="C22" s="22" t="s">
        <v>75</v>
      </c>
      <c r="D22" s="21" t="s">
        <v>55</v>
      </c>
      <c r="E22" s="22">
        <v>1984</v>
      </c>
      <c r="F22" s="22" t="s">
        <v>125</v>
      </c>
      <c r="G22" s="21" t="s">
        <v>57</v>
      </c>
      <c r="H22" s="21" t="s">
        <v>128</v>
      </c>
      <c r="I22" s="55">
        <v>1.8991898148148147E-3</v>
      </c>
      <c r="J22" s="55">
        <v>2.5427083333333335E-3</v>
      </c>
      <c r="K22" s="55">
        <v>9.851851851851853E-4</v>
      </c>
      <c r="L22" s="55">
        <v>2.1759259259259258E-3</v>
      </c>
      <c r="M22" s="55">
        <v>0</v>
      </c>
      <c r="N22" s="55">
        <f t="shared" ref="N22:N40" si="2">I22+J22+K22+L22</f>
        <v>7.603009259259259E-3</v>
      </c>
      <c r="O22" s="52"/>
    </row>
    <row r="23" spans="1:15" x14ac:dyDescent="0.25">
      <c r="A23" s="42">
        <v>3</v>
      </c>
      <c r="B23" s="14" t="s">
        <v>14</v>
      </c>
      <c r="C23" s="14" t="s">
        <v>76</v>
      </c>
      <c r="D23" s="13" t="s">
        <v>35</v>
      </c>
      <c r="E23" s="14">
        <v>1981</v>
      </c>
      <c r="F23" s="14" t="s">
        <v>125</v>
      </c>
      <c r="G23" s="13" t="s">
        <v>37</v>
      </c>
      <c r="H23" s="13" t="s">
        <v>127</v>
      </c>
      <c r="I23" s="55">
        <v>1.3895833333333332E-3</v>
      </c>
      <c r="J23" s="55">
        <v>1.689814814814815E-3</v>
      </c>
      <c r="K23" s="55">
        <v>6.1990740740740745E-4</v>
      </c>
      <c r="L23" s="55">
        <v>1.3888888888888889E-3</v>
      </c>
      <c r="M23" s="55">
        <v>0</v>
      </c>
      <c r="N23" s="55">
        <f t="shared" si="2"/>
        <v>5.0881944444444447E-3</v>
      </c>
      <c r="O23" s="54"/>
    </row>
    <row r="24" spans="1:15" x14ac:dyDescent="0.25">
      <c r="A24" s="48">
        <v>4</v>
      </c>
      <c r="B24" s="9" t="s">
        <v>14</v>
      </c>
      <c r="C24" s="9" t="s">
        <v>77</v>
      </c>
      <c r="D24" s="10" t="s">
        <v>26</v>
      </c>
      <c r="E24" s="9">
        <v>1989</v>
      </c>
      <c r="F24" s="9" t="s">
        <v>125</v>
      </c>
      <c r="G24" s="10" t="s">
        <v>24</v>
      </c>
      <c r="H24" s="10" t="s">
        <v>128</v>
      </c>
      <c r="I24" s="55">
        <v>1.2868055555555556E-3</v>
      </c>
      <c r="J24" s="55">
        <v>1.8598379629629631E-3</v>
      </c>
      <c r="K24" s="55">
        <v>8.4409722222222221E-4</v>
      </c>
      <c r="L24" s="55">
        <v>1.6782407407407406E-3</v>
      </c>
      <c r="M24" s="55">
        <v>0</v>
      </c>
      <c r="N24" s="55">
        <f t="shared" si="2"/>
        <v>5.6689814814814814E-3</v>
      </c>
      <c r="O24" s="52"/>
    </row>
    <row r="25" spans="1:15" x14ac:dyDescent="0.25">
      <c r="A25" s="43">
        <v>5</v>
      </c>
      <c r="B25" s="8" t="s">
        <v>14</v>
      </c>
      <c r="C25" s="8" t="s">
        <v>78</v>
      </c>
      <c r="D25" s="7" t="s">
        <v>20</v>
      </c>
      <c r="E25" s="8">
        <v>1984</v>
      </c>
      <c r="F25" s="8" t="s">
        <v>125</v>
      </c>
      <c r="G25" s="7" t="s">
        <v>22</v>
      </c>
      <c r="H25" s="7" t="s">
        <v>127</v>
      </c>
      <c r="I25" s="55">
        <v>1.6043981481481482E-3</v>
      </c>
      <c r="J25" s="55">
        <v>2.0479166666666666E-3</v>
      </c>
      <c r="K25" s="55">
        <v>9.5775462962962958E-4</v>
      </c>
      <c r="L25" s="55">
        <v>1.8750000000000001E-3</v>
      </c>
      <c r="M25" s="55">
        <v>0</v>
      </c>
      <c r="N25" s="55">
        <f t="shared" si="2"/>
        <v>6.4850694444444443E-3</v>
      </c>
      <c r="O25" s="52"/>
    </row>
    <row r="26" spans="1:15" x14ac:dyDescent="0.25">
      <c r="A26" s="44">
        <v>6</v>
      </c>
      <c r="B26" s="18" t="s">
        <v>14</v>
      </c>
      <c r="C26" s="18" t="s">
        <v>79</v>
      </c>
      <c r="D26" s="17" t="s">
        <v>45</v>
      </c>
      <c r="E26" s="18">
        <v>1987</v>
      </c>
      <c r="F26" s="18" t="s">
        <v>125</v>
      </c>
      <c r="G26" s="17" t="s">
        <v>47</v>
      </c>
      <c r="H26" s="17" t="s">
        <v>127</v>
      </c>
      <c r="I26" s="55">
        <v>1.1446759259259259E-3</v>
      </c>
      <c r="J26" s="55">
        <v>1.7831018518518519E-3</v>
      </c>
      <c r="K26" s="55">
        <v>7.2083333333333331E-4</v>
      </c>
      <c r="L26" s="55">
        <v>1.5856481481481479E-3</v>
      </c>
      <c r="M26" s="55">
        <v>0</v>
      </c>
      <c r="N26" s="55">
        <f t="shared" si="2"/>
        <v>5.2342592592592588E-3</v>
      </c>
      <c r="O26" s="52"/>
    </row>
    <row r="27" spans="1:15" x14ac:dyDescent="0.25">
      <c r="A27" s="49">
        <v>7</v>
      </c>
      <c r="B27" s="3" t="s">
        <v>14</v>
      </c>
      <c r="C27" s="3" t="s">
        <v>80</v>
      </c>
      <c r="D27" s="1" t="s">
        <v>15</v>
      </c>
      <c r="E27" s="3">
        <v>1986</v>
      </c>
      <c r="F27" s="3" t="s">
        <v>125</v>
      </c>
      <c r="G27" s="1" t="s">
        <v>11</v>
      </c>
      <c r="H27" s="1" t="s">
        <v>128</v>
      </c>
      <c r="I27" s="55">
        <v>1.2626157407407408E-3</v>
      </c>
      <c r="J27" s="55">
        <v>1.8699074074074076E-3</v>
      </c>
      <c r="K27" s="55">
        <v>8.2638888888888877E-4</v>
      </c>
      <c r="L27" s="55">
        <v>1.2384259259259258E-3</v>
      </c>
      <c r="M27" s="55">
        <v>0</v>
      </c>
      <c r="N27" s="55">
        <f t="shared" si="2"/>
        <v>5.1973379629629626E-3</v>
      </c>
      <c r="O27" s="52"/>
    </row>
    <row r="28" spans="1:15" x14ac:dyDescent="0.25">
      <c r="A28" s="45">
        <v>8</v>
      </c>
      <c r="B28" s="12" t="s">
        <v>14</v>
      </c>
      <c r="C28" s="12" t="s">
        <v>81</v>
      </c>
      <c r="D28" s="11" t="s">
        <v>30</v>
      </c>
      <c r="E28" s="12">
        <v>1987</v>
      </c>
      <c r="F28" s="12" t="s">
        <v>125</v>
      </c>
      <c r="G28" s="11" t="s">
        <v>32</v>
      </c>
      <c r="H28" s="11" t="s">
        <v>127</v>
      </c>
      <c r="I28" s="55">
        <v>1.9085648148148145E-3</v>
      </c>
      <c r="J28" s="55">
        <v>2.2843749999999999E-3</v>
      </c>
      <c r="K28" s="55">
        <v>8.9259259259259272E-4</v>
      </c>
      <c r="L28" s="55">
        <v>2.1296296296296298E-3</v>
      </c>
      <c r="M28" s="55">
        <v>0</v>
      </c>
      <c r="N28" s="55">
        <f t="shared" si="2"/>
        <v>7.2151620370370364E-3</v>
      </c>
      <c r="O28" s="52"/>
    </row>
    <row r="29" spans="1:15" x14ac:dyDescent="0.25">
      <c r="A29" s="50">
        <v>9</v>
      </c>
      <c r="B29" s="19" t="s">
        <v>14</v>
      </c>
      <c r="C29" s="19" t="s">
        <v>82</v>
      </c>
      <c r="D29" s="20" t="s">
        <v>50</v>
      </c>
      <c r="E29" s="19">
        <v>1991</v>
      </c>
      <c r="F29" s="19" t="s">
        <v>125</v>
      </c>
      <c r="G29" s="20" t="s">
        <v>52</v>
      </c>
      <c r="H29" s="20" t="s">
        <v>128</v>
      </c>
      <c r="I29" s="55">
        <v>1.6612268518518519E-3</v>
      </c>
      <c r="J29" s="55">
        <v>2.2843749999999999E-3</v>
      </c>
      <c r="K29" s="55">
        <v>1.2090277777777778E-3</v>
      </c>
      <c r="L29" s="55">
        <v>2.3379629629629631E-3</v>
      </c>
      <c r="M29" s="55">
        <v>0</v>
      </c>
      <c r="N29" s="55">
        <f t="shared" si="2"/>
        <v>7.4925925925925924E-3</v>
      </c>
      <c r="O29" s="52"/>
    </row>
    <row r="30" spans="1:15" x14ac:dyDescent="0.25">
      <c r="A30" s="41">
        <v>1</v>
      </c>
      <c r="B30" s="16" t="s">
        <v>16</v>
      </c>
      <c r="C30" s="16" t="s">
        <v>83</v>
      </c>
      <c r="D30" s="15" t="s">
        <v>41</v>
      </c>
      <c r="E30" s="16">
        <v>1989</v>
      </c>
      <c r="F30" s="16" t="s">
        <v>125</v>
      </c>
      <c r="G30" s="15" t="s">
        <v>42</v>
      </c>
      <c r="H30" s="15" t="s">
        <v>127</v>
      </c>
      <c r="I30" s="55">
        <v>1.4101851851851853E-3</v>
      </c>
      <c r="J30" s="55">
        <v>2.0500000000000002E-3</v>
      </c>
      <c r="K30" s="55">
        <v>9.0601851851851857E-4</v>
      </c>
      <c r="L30" s="55">
        <v>1.689814814814815E-3</v>
      </c>
      <c r="M30" s="55">
        <v>0</v>
      </c>
      <c r="N30" s="55">
        <f t="shared" si="2"/>
        <v>6.0560185185185187E-3</v>
      </c>
      <c r="O30" s="52"/>
    </row>
    <row r="31" spans="1:15" x14ac:dyDescent="0.25">
      <c r="A31" s="47">
        <v>2</v>
      </c>
      <c r="B31" s="22" t="s">
        <v>16</v>
      </c>
      <c r="C31" s="22" t="s">
        <v>84</v>
      </c>
      <c r="D31" s="21" t="s">
        <v>56</v>
      </c>
      <c r="E31" s="22">
        <v>1983</v>
      </c>
      <c r="F31" s="22" t="s">
        <v>125</v>
      </c>
      <c r="G31" s="21" t="s">
        <v>57</v>
      </c>
      <c r="H31" s="21" t="s">
        <v>128</v>
      </c>
      <c r="I31" s="55">
        <v>1.4857638888888889E-3</v>
      </c>
      <c r="J31" s="55">
        <v>1.8236111111111109E-3</v>
      </c>
      <c r="K31" s="55">
        <v>8.2638888888888877E-4</v>
      </c>
      <c r="L31" s="55">
        <v>1.4930555555555556E-3</v>
      </c>
      <c r="M31" s="55">
        <v>0</v>
      </c>
      <c r="N31" s="55">
        <f t="shared" si="2"/>
        <v>5.6288194444444441E-3</v>
      </c>
      <c r="O31" s="52"/>
    </row>
    <row r="32" spans="1:15" x14ac:dyDescent="0.25">
      <c r="A32" s="42">
        <v>3</v>
      </c>
      <c r="B32" s="14" t="s">
        <v>16</v>
      </c>
      <c r="C32" s="14" t="s">
        <v>85</v>
      </c>
      <c r="D32" s="13" t="s">
        <v>36</v>
      </c>
      <c r="E32" s="14">
        <v>1992</v>
      </c>
      <c r="F32" s="14" t="s">
        <v>125</v>
      </c>
      <c r="G32" s="13" t="s">
        <v>37</v>
      </c>
      <c r="H32" s="13" t="s">
        <v>127</v>
      </c>
      <c r="I32" s="55">
        <v>1.305324074074074E-3</v>
      </c>
      <c r="J32" s="55">
        <v>1.7267361111111112E-3</v>
      </c>
      <c r="K32" s="55">
        <v>6.5856481481481484E-4</v>
      </c>
      <c r="L32" s="55">
        <v>1.5856481481481479E-3</v>
      </c>
      <c r="M32" s="55">
        <v>0</v>
      </c>
      <c r="N32" s="55">
        <f t="shared" si="2"/>
        <v>5.276273148148148E-3</v>
      </c>
      <c r="O32" s="54"/>
    </row>
    <row r="33" spans="1:15" x14ac:dyDescent="0.25">
      <c r="A33" s="48">
        <v>4</v>
      </c>
      <c r="B33" s="9" t="s">
        <v>16</v>
      </c>
      <c r="C33" s="9" t="s">
        <v>86</v>
      </c>
      <c r="D33" s="10" t="s">
        <v>27</v>
      </c>
      <c r="E33" s="9">
        <v>1985</v>
      </c>
      <c r="F33" s="9" t="s">
        <v>125</v>
      </c>
      <c r="G33" s="10" t="s">
        <v>24</v>
      </c>
      <c r="H33" s="10" t="s">
        <v>128</v>
      </c>
      <c r="I33" s="55">
        <v>1.1497685185185185E-3</v>
      </c>
      <c r="J33" s="55">
        <v>1.7259259259259259E-3</v>
      </c>
      <c r="K33" s="55">
        <v>8.6261574074074073E-4</v>
      </c>
      <c r="L33" s="55">
        <v>1.9675925925925928E-3</v>
      </c>
      <c r="M33" s="55">
        <v>0</v>
      </c>
      <c r="N33" s="55">
        <f t="shared" si="2"/>
        <v>5.7059027777777785E-3</v>
      </c>
      <c r="O33" s="52"/>
    </row>
    <row r="34" spans="1:15" x14ac:dyDescent="0.25">
      <c r="A34" s="43">
        <v>5</v>
      </c>
      <c r="B34" s="8" t="s">
        <v>16</v>
      </c>
      <c r="C34" s="8" t="s">
        <v>87</v>
      </c>
      <c r="D34" s="7" t="s">
        <v>21</v>
      </c>
      <c r="E34" s="8">
        <v>1987</v>
      </c>
      <c r="F34" s="8" t="s">
        <v>125</v>
      </c>
      <c r="G34" s="7" t="s">
        <v>22</v>
      </c>
      <c r="H34" s="7" t="s">
        <v>127</v>
      </c>
      <c r="I34" s="55">
        <v>1.4365740740740743E-3</v>
      </c>
      <c r="J34" s="55">
        <v>1.9083333333333333E-3</v>
      </c>
      <c r="K34" s="55">
        <v>8.7094907407407401E-4</v>
      </c>
      <c r="L34" s="55">
        <v>1.5277777777777779E-3</v>
      </c>
      <c r="M34" s="55">
        <v>0</v>
      </c>
      <c r="N34" s="55">
        <f t="shared" si="2"/>
        <v>5.74363425925926E-3</v>
      </c>
      <c r="O34" s="52"/>
    </row>
    <row r="35" spans="1:15" x14ac:dyDescent="0.25">
      <c r="A35" s="44">
        <v>6</v>
      </c>
      <c r="B35" s="18" t="s">
        <v>16</v>
      </c>
      <c r="C35" s="18" t="s">
        <v>88</v>
      </c>
      <c r="D35" s="17" t="s">
        <v>46</v>
      </c>
      <c r="E35" s="18">
        <v>1970</v>
      </c>
      <c r="F35" s="18" t="s">
        <v>123</v>
      </c>
      <c r="G35" s="17" t="s">
        <v>47</v>
      </c>
      <c r="H35" s="17" t="s">
        <v>127</v>
      </c>
      <c r="I35" s="55">
        <v>1.504976851851852E-3</v>
      </c>
      <c r="J35" s="55">
        <v>1.8641203703703704E-3</v>
      </c>
      <c r="K35" s="55">
        <v>7.4537037037037031E-4</v>
      </c>
      <c r="L35" s="55">
        <v>1.9444444444444442E-3</v>
      </c>
      <c r="M35" s="55">
        <v>0</v>
      </c>
      <c r="N35" s="55">
        <f t="shared" si="2"/>
        <v>6.0589120370370363E-3</v>
      </c>
      <c r="O35" s="52">
        <v>1</v>
      </c>
    </row>
    <row r="36" spans="1:15" x14ac:dyDescent="0.25">
      <c r="A36" s="45">
        <v>8</v>
      </c>
      <c r="B36" s="12" t="s">
        <v>16</v>
      </c>
      <c r="C36" s="12" t="s">
        <v>89</v>
      </c>
      <c r="D36" s="11" t="s">
        <v>31</v>
      </c>
      <c r="E36" s="12">
        <v>1991</v>
      </c>
      <c r="F36" s="12" t="s">
        <v>125</v>
      </c>
      <c r="G36" s="11" t="s">
        <v>32</v>
      </c>
      <c r="H36" s="11" t="s">
        <v>127</v>
      </c>
      <c r="I36" s="55">
        <v>2.4818287037037035E-3</v>
      </c>
      <c r="J36" s="55" t="s">
        <v>135</v>
      </c>
      <c r="K36" s="55" t="s">
        <v>135</v>
      </c>
      <c r="L36" s="55"/>
      <c r="M36" s="55">
        <v>0</v>
      </c>
      <c r="N36" s="56" t="s">
        <v>136</v>
      </c>
      <c r="O36" s="52"/>
    </row>
    <row r="37" spans="1:15" x14ac:dyDescent="0.25">
      <c r="A37" s="50">
        <v>9</v>
      </c>
      <c r="B37" s="19" t="s">
        <v>16</v>
      </c>
      <c r="C37" s="19" t="s">
        <v>90</v>
      </c>
      <c r="D37" s="20" t="s">
        <v>51</v>
      </c>
      <c r="E37" s="19">
        <v>1988</v>
      </c>
      <c r="F37" s="19" t="s">
        <v>125</v>
      </c>
      <c r="G37" s="20" t="s">
        <v>52</v>
      </c>
      <c r="H37" s="20" t="s">
        <v>128</v>
      </c>
      <c r="I37" s="55">
        <v>2.0460648148148148E-3</v>
      </c>
      <c r="J37" s="55">
        <v>1.9560185185185184E-3</v>
      </c>
      <c r="K37" s="55">
        <v>1.0011574074074074E-3</v>
      </c>
      <c r="L37" s="55">
        <v>1.8634259259259261E-3</v>
      </c>
      <c r="M37" s="55">
        <v>0</v>
      </c>
      <c r="N37" s="55">
        <f t="shared" si="2"/>
        <v>6.8666666666666668E-3</v>
      </c>
      <c r="O37" s="52"/>
    </row>
    <row r="38" spans="1:15" x14ac:dyDescent="0.25">
      <c r="A38" s="46" t="s">
        <v>109</v>
      </c>
      <c r="B38" s="25"/>
      <c r="C38" s="25" t="s">
        <v>91</v>
      </c>
      <c r="D38" s="24" t="s">
        <v>105</v>
      </c>
      <c r="E38" s="25">
        <v>1983</v>
      </c>
      <c r="F38" s="25" t="s">
        <v>125</v>
      </c>
      <c r="G38" s="24" t="s">
        <v>47</v>
      </c>
      <c r="H38" s="24" t="s">
        <v>127</v>
      </c>
      <c r="I38" s="55">
        <v>1.4925925925925925E-3</v>
      </c>
      <c r="J38" s="55">
        <v>2.0119212962962964E-3</v>
      </c>
      <c r="K38" s="55">
        <v>7.2222222222222219E-4</v>
      </c>
      <c r="L38" s="55">
        <v>1.5277777777777779E-3</v>
      </c>
      <c r="M38" s="55">
        <v>0</v>
      </c>
      <c r="N38" s="55">
        <f t="shared" si="2"/>
        <v>5.7545138888888889E-3</v>
      </c>
      <c r="O38" s="52"/>
    </row>
    <row r="39" spans="1:15" x14ac:dyDescent="0.25">
      <c r="A39" s="46" t="s">
        <v>109</v>
      </c>
      <c r="B39" s="25"/>
      <c r="C39" s="25" t="s">
        <v>106</v>
      </c>
      <c r="D39" s="24" t="s">
        <v>107</v>
      </c>
      <c r="E39" s="25">
        <v>1993</v>
      </c>
      <c r="F39" s="25" t="s">
        <v>125</v>
      </c>
      <c r="G39" s="24" t="s">
        <v>47</v>
      </c>
      <c r="H39" s="24" t="s">
        <v>127</v>
      </c>
      <c r="I39" s="55">
        <v>1.5125E-3</v>
      </c>
      <c r="J39" s="55">
        <v>2.4457175925925926E-3</v>
      </c>
      <c r="K39" s="55">
        <v>1.3620370370370373E-3</v>
      </c>
      <c r="L39" s="55">
        <v>2.5115740740740741E-3</v>
      </c>
      <c r="M39" s="55">
        <v>0</v>
      </c>
      <c r="N39" s="55">
        <f t="shared" si="2"/>
        <v>7.8318287037037054E-3</v>
      </c>
      <c r="O39" s="52"/>
    </row>
    <row r="40" spans="1:15" x14ac:dyDescent="0.25">
      <c r="A40" s="51" t="s">
        <v>109</v>
      </c>
      <c r="B40" s="39"/>
      <c r="C40" s="39" t="s">
        <v>108</v>
      </c>
      <c r="D40" s="40" t="s">
        <v>92</v>
      </c>
      <c r="E40" s="39">
        <v>1976</v>
      </c>
      <c r="F40" s="39" t="s">
        <v>124</v>
      </c>
      <c r="G40" s="40" t="s">
        <v>24</v>
      </c>
      <c r="H40" s="40" t="s">
        <v>128</v>
      </c>
      <c r="I40" s="55">
        <v>0</v>
      </c>
      <c r="J40" s="55">
        <v>0</v>
      </c>
      <c r="K40" s="55">
        <v>0</v>
      </c>
      <c r="L40" s="55">
        <v>0</v>
      </c>
      <c r="M40" s="55">
        <v>0</v>
      </c>
      <c r="N40" s="55">
        <f t="shared" si="2"/>
        <v>0</v>
      </c>
      <c r="O40" s="53">
        <v>0</v>
      </c>
    </row>
  </sheetData>
  <autoFilter ref="A2:O2">
    <sortState ref="A3:O40">
      <sortCondition ref="C2"/>
    </sortState>
  </autoFilter>
  <sortState ref="A3:E37">
    <sortCondition ref="A3"/>
  </sortState>
  <pageMargins left="0.25" right="0.25" top="0.75" bottom="0.75" header="0.3" footer="0.3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40"/>
  <sheetViews>
    <sheetView topLeftCell="A25" workbookViewId="0">
      <selection activeCell="C45" sqref="C45"/>
    </sheetView>
  </sheetViews>
  <sheetFormatPr defaultRowHeight="15" x14ac:dyDescent="0.25"/>
  <cols>
    <col min="1" max="1" width="10.140625" style="2" customWidth="1"/>
    <col min="2" max="2" width="18" bestFit="1" customWidth="1"/>
    <col min="3" max="3" width="12" style="2" bestFit="1" customWidth="1"/>
    <col min="4" max="4" width="30.140625" bestFit="1" customWidth="1"/>
    <col min="5" max="8" width="8.7109375" style="2" customWidth="1"/>
  </cols>
  <sheetData>
    <row r="2" spans="1:8" ht="30" x14ac:dyDescent="0.25">
      <c r="A2" s="23" t="s">
        <v>59</v>
      </c>
      <c r="B2" s="4" t="s">
        <v>0</v>
      </c>
      <c r="C2" s="5" t="s">
        <v>10</v>
      </c>
      <c r="D2" s="5" t="s">
        <v>1</v>
      </c>
      <c r="E2" s="5" t="s">
        <v>110</v>
      </c>
      <c r="F2" s="5" t="s">
        <v>111</v>
      </c>
      <c r="G2" s="5" t="s">
        <v>6</v>
      </c>
      <c r="H2" s="5" t="s">
        <v>112</v>
      </c>
    </row>
    <row r="3" spans="1:8" x14ac:dyDescent="0.25">
      <c r="A3" s="29" t="s">
        <v>113</v>
      </c>
      <c r="B3" s="15" t="s">
        <v>38</v>
      </c>
      <c r="C3" s="16">
        <v>1974</v>
      </c>
      <c r="D3" s="15" t="s">
        <v>42</v>
      </c>
      <c r="E3" s="27">
        <v>0.39583333333333331</v>
      </c>
      <c r="F3" s="28">
        <v>0.39999999999999997</v>
      </c>
      <c r="G3" s="27">
        <v>0.40416666666666701</v>
      </c>
      <c r="H3" s="28">
        <v>0.40833333333333299</v>
      </c>
    </row>
    <row r="4" spans="1:8" x14ac:dyDescent="0.25">
      <c r="A4" s="30" t="s">
        <v>114</v>
      </c>
      <c r="B4" s="21" t="s">
        <v>53</v>
      </c>
      <c r="C4" s="22">
        <v>1978</v>
      </c>
      <c r="D4" s="21" t="s">
        <v>57</v>
      </c>
      <c r="E4" s="27">
        <v>0.39930555555555558</v>
      </c>
      <c r="F4" s="28">
        <v>0.40347222222222223</v>
      </c>
      <c r="G4" s="27">
        <v>0.40763888888888899</v>
      </c>
      <c r="H4" s="28">
        <v>0.41180555555555598</v>
      </c>
    </row>
    <row r="5" spans="1:8" x14ac:dyDescent="0.25">
      <c r="A5" s="31" t="s">
        <v>115</v>
      </c>
      <c r="B5" s="13" t="s">
        <v>33</v>
      </c>
      <c r="C5" s="14">
        <v>1988</v>
      </c>
      <c r="D5" s="13" t="s">
        <v>37</v>
      </c>
      <c r="E5" s="27">
        <v>0.40277777777777801</v>
      </c>
      <c r="F5" s="28">
        <v>0.406944444444444</v>
      </c>
      <c r="G5" s="27">
        <v>0.41111111111111098</v>
      </c>
      <c r="H5" s="28">
        <v>0.41527777777777902</v>
      </c>
    </row>
    <row r="6" spans="1:8" x14ac:dyDescent="0.25">
      <c r="A6" s="32" t="s">
        <v>116</v>
      </c>
      <c r="B6" s="10" t="s">
        <v>23</v>
      </c>
      <c r="C6" s="9">
        <v>1979</v>
      </c>
      <c r="D6" s="10" t="s">
        <v>24</v>
      </c>
      <c r="E6" s="27">
        <v>0.40625</v>
      </c>
      <c r="F6" s="28">
        <v>0.41041666666666698</v>
      </c>
      <c r="G6" s="27">
        <v>0.41458333333333303</v>
      </c>
      <c r="H6" s="28">
        <v>0.41875000000000201</v>
      </c>
    </row>
    <row r="7" spans="1:8" x14ac:dyDescent="0.25">
      <c r="A7" s="33" t="s">
        <v>117</v>
      </c>
      <c r="B7" s="7" t="s">
        <v>18</v>
      </c>
      <c r="C7" s="8">
        <v>1993</v>
      </c>
      <c r="D7" s="7" t="s">
        <v>22</v>
      </c>
      <c r="E7" s="27">
        <v>0.40972222222222199</v>
      </c>
      <c r="F7" s="28">
        <v>0.41388888888888897</v>
      </c>
      <c r="G7" s="27">
        <v>0.41805555555555501</v>
      </c>
      <c r="H7" s="28">
        <v>0.422222222222225</v>
      </c>
    </row>
    <row r="8" spans="1:8" x14ac:dyDescent="0.25">
      <c r="A8" s="34" t="s">
        <v>118</v>
      </c>
      <c r="B8" s="17" t="s">
        <v>43</v>
      </c>
      <c r="C8" s="18">
        <v>1980</v>
      </c>
      <c r="D8" s="17" t="s">
        <v>47</v>
      </c>
      <c r="E8" s="27">
        <v>0.41319444444444497</v>
      </c>
      <c r="F8" s="28">
        <v>0.41736111111111102</v>
      </c>
      <c r="G8" s="27">
        <v>0.421527777777777</v>
      </c>
      <c r="H8" s="28">
        <v>0.42569444444444798</v>
      </c>
    </row>
    <row r="9" spans="1:8" x14ac:dyDescent="0.25">
      <c r="A9" s="35" t="s">
        <v>119</v>
      </c>
      <c r="B9" s="1" t="s">
        <v>9</v>
      </c>
      <c r="C9" s="3">
        <v>1975</v>
      </c>
      <c r="D9" s="1" t="s">
        <v>11</v>
      </c>
      <c r="E9" s="27">
        <v>0.41666666666666702</v>
      </c>
      <c r="F9" s="28">
        <v>0.420833333333334</v>
      </c>
      <c r="G9" s="27">
        <v>0.42499999999999899</v>
      </c>
      <c r="H9" s="28">
        <v>0.42916666666667103</v>
      </c>
    </row>
    <row r="10" spans="1:8" x14ac:dyDescent="0.25">
      <c r="A10" s="36" t="s">
        <v>120</v>
      </c>
      <c r="B10" s="11" t="s">
        <v>28</v>
      </c>
      <c r="C10" s="12">
        <v>1985</v>
      </c>
      <c r="D10" s="11" t="s">
        <v>32</v>
      </c>
      <c r="E10" s="27">
        <v>0.42013888888888901</v>
      </c>
      <c r="F10" s="28">
        <v>0.42430555555555599</v>
      </c>
      <c r="G10" s="27">
        <v>0.42847222222222098</v>
      </c>
      <c r="H10" s="28">
        <v>0.43263888888889401</v>
      </c>
    </row>
    <row r="11" spans="1:8" x14ac:dyDescent="0.25">
      <c r="A11" s="37" t="s">
        <v>121</v>
      </c>
      <c r="B11" s="20" t="s">
        <v>48</v>
      </c>
      <c r="C11" s="19">
        <v>1986</v>
      </c>
      <c r="D11" s="20" t="s">
        <v>52</v>
      </c>
      <c r="E11" s="27">
        <v>0.42361111111111099</v>
      </c>
      <c r="F11" s="28">
        <v>0.42777777777777798</v>
      </c>
      <c r="G11" s="27">
        <v>0.43194444444444302</v>
      </c>
      <c r="H11" s="28">
        <v>0.436111111111117</v>
      </c>
    </row>
    <row r="12" spans="1:8" x14ac:dyDescent="0.25">
      <c r="A12" s="29" t="s">
        <v>65</v>
      </c>
      <c r="B12" s="15" t="s">
        <v>39</v>
      </c>
      <c r="C12" s="16">
        <v>1988</v>
      </c>
      <c r="D12" s="15" t="s">
        <v>42</v>
      </c>
      <c r="E12" s="27">
        <v>0.42708333333333398</v>
      </c>
      <c r="F12" s="28">
        <v>0.43125000000000002</v>
      </c>
      <c r="G12" s="27">
        <v>0.43541666666666501</v>
      </c>
      <c r="H12" s="28">
        <v>0.43958333333333999</v>
      </c>
    </row>
    <row r="13" spans="1:8" x14ac:dyDescent="0.25">
      <c r="A13" s="30" t="s">
        <v>66</v>
      </c>
      <c r="B13" s="21" t="s">
        <v>54</v>
      </c>
      <c r="C13" s="22">
        <v>1984</v>
      </c>
      <c r="D13" s="21" t="s">
        <v>57</v>
      </c>
      <c r="E13" s="27">
        <v>0.43055555555555602</v>
      </c>
      <c r="F13" s="28">
        <v>0.43472222222222301</v>
      </c>
      <c r="G13" s="27">
        <v>0.438888888888887</v>
      </c>
      <c r="H13" s="28">
        <v>0.44305555555556297</v>
      </c>
    </row>
    <row r="14" spans="1:8" x14ac:dyDescent="0.25">
      <c r="A14" s="31" t="s">
        <v>67</v>
      </c>
      <c r="B14" s="13" t="s">
        <v>34</v>
      </c>
      <c r="C14" s="14">
        <v>1992</v>
      </c>
      <c r="D14" s="13" t="s">
        <v>37</v>
      </c>
      <c r="E14" s="27">
        <v>0.43402777777777801</v>
      </c>
      <c r="F14" s="28">
        <v>0.438194444444445</v>
      </c>
      <c r="G14" s="27">
        <v>0.44236111111110898</v>
      </c>
      <c r="H14" s="28">
        <v>0.44652777777778602</v>
      </c>
    </row>
    <row r="15" spans="1:8" x14ac:dyDescent="0.25">
      <c r="A15" s="32" t="s">
        <v>68</v>
      </c>
      <c r="B15" s="10" t="s">
        <v>25</v>
      </c>
      <c r="C15" s="9">
        <v>1990</v>
      </c>
      <c r="D15" s="10" t="s">
        <v>24</v>
      </c>
      <c r="E15" s="27">
        <v>0.4375</v>
      </c>
      <c r="F15" s="28">
        <v>0.44166666666666698</v>
      </c>
      <c r="G15" s="27">
        <v>0.44583333333333097</v>
      </c>
      <c r="H15" s="28">
        <v>0.450000000000009</v>
      </c>
    </row>
    <row r="16" spans="1:8" x14ac:dyDescent="0.25">
      <c r="A16" s="33" t="s">
        <v>69</v>
      </c>
      <c r="B16" s="7" t="s">
        <v>19</v>
      </c>
      <c r="C16" s="8">
        <v>1995</v>
      </c>
      <c r="D16" s="7" t="s">
        <v>22</v>
      </c>
      <c r="E16" s="27">
        <v>0.44097222222222299</v>
      </c>
      <c r="F16" s="28">
        <v>0.44513888888888897</v>
      </c>
      <c r="G16" s="27">
        <v>0.44930555555555302</v>
      </c>
      <c r="H16" s="28">
        <v>0.45347222222223199</v>
      </c>
    </row>
    <row r="17" spans="1:8" x14ac:dyDescent="0.25">
      <c r="A17" s="34" t="s">
        <v>70</v>
      </c>
      <c r="B17" s="17" t="s">
        <v>44</v>
      </c>
      <c r="C17" s="18">
        <v>1981</v>
      </c>
      <c r="D17" s="17" t="s">
        <v>47</v>
      </c>
      <c r="E17" s="27">
        <v>0.44444444444444497</v>
      </c>
      <c r="F17" s="28">
        <v>0.44861111111111202</v>
      </c>
      <c r="G17" s="27">
        <v>0.452777777777775</v>
      </c>
      <c r="H17" s="28">
        <v>0.45694444444445498</v>
      </c>
    </row>
    <row r="18" spans="1:8" x14ac:dyDescent="0.25">
      <c r="A18" s="35" t="s">
        <v>71</v>
      </c>
      <c r="B18" s="1" t="s">
        <v>13</v>
      </c>
      <c r="C18" s="3">
        <v>1980</v>
      </c>
      <c r="D18" s="1" t="s">
        <v>11</v>
      </c>
      <c r="E18" s="27">
        <v>0.44791666666666702</v>
      </c>
      <c r="F18" s="28">
        <v>0.452083333333334</v>
      </c>
      <c r="G18" s="27">
        <v>0.45624999999999699</v>
      </c>
      <c r="H18" s="28">
        <v>0.46041666666667802</v>
      </c>
    </row>
    <row r="19" spans="1:8" x14ac:dyDescent="0.25">
      <c r="A19" s="36" t="s">
        <v>72</v>
      </c>
      <c r="B19" s="11" t="s">
        <v>29</v>
      </c>
      <c r="C19" s="12">
        <v>1991</v>
      </c>
      <c r="D19" s="11" t="s">
        <v>32</v>
      </c>
      <c r="E19" s="27">
        <v>0.45138888888889001</v>
      </c>
      <c r="F19" s="28">
        <v>0.45555555555555599</v>
      </c>
      <c r="G19" s="27">
        <v>0.45972222222221898</v>
      </c>
      <c r="H19" s="28">
        <v>0.46388888888890101</v>
      </c>
    </row>
    <row r="20" spans="1:8" x14ac:dyDescent="0.25">
      <c r="A20" s="37" t="s">
        <v>73</v>
      </c>
      <c r="B20" s="20" t="s">
        <v>49</v>
      </c>
      <c r="C20" s="19">
        <v>1987</v>
      </c>
      <c r="D20" s="20" t="s">
        <v>52</v>
      </c>
      <c r="E20" s="27">
        <v>0.45486111111111199</v>
      </c>
      <c r="F20" s="28">
        <v>0.45902777777777798</v>
      </c>
      <c r="G20" s="27">
        <v>0.46319444444444102</v>
      </c>
      <c r="H20" s="28">
        <v>0.46736111111112399</v>
      </c>
    </row>
    <row r="21" spans="1:8" x14ac:dyDescent="0.25">
      <c r="A21" s="29" t="s">
        <v>74</v>
      </c>
      <c r="B21" s="15" t="s">
        <v>40</v>
      </c>
      <c r="C21" s="16">
        <v>1991</v>
      </c>
      <c r="D21" s="15" t="s">
        <v>42</v>
      </c>
      <c r="E21" s="27">
        <v>0.45833333333333398</v>
      </c>
      <c r="F21" s="28">
        <v>0.46250000000000102</v>
      </c>
      <c r="G21" s="27">
        <v>0.46666666666666301</v>
      </c>
      <c r="H21" s="28">
        <v>0.47083333333334698</v>
      </c>
    </row>
    <row r="22" spans="1:8" x14ac:dyDescent="0.25">
      <c r="A22" s="30" t="s">
        <v>75</v>
      </c>
      <c r="B22" s="21" t="s">
        <v>55</v>
      </c>
      <c r="C22" s="22">
        <v>1984</v>
      </c>
      <c r="D22" s="21" t="s">
        <v>57</v>
      </c>
      <c r="E22" s="27">
        <v>0.46180555555555602</v>
      </c>
      <c r="F22" s="28">
        <v>0.46597222222222301</v>
      </c>
      <c r="G22" s="27">
        <v>0.470138888888885</v>
      </c>
      <c r="H22" s="28">
        <v>0.47430555555557002</v>
      </c>
    </row>
    <row r="23" spans="1:8" x14ac:dyDescent="0.25">
      <c r="A23" s="31" t="s">
        <v>76</v>
      </c>
      <c r="B23" s="13" t="s">
        <v>35</v>
      </c>
      <c r="C23" s="14">
        <v>1981</v>
      </c>
      <c r="D23" s="13" t="s">
        <v>37</v>
      </c>
      <c r="E23" s="27">
        <v>0.46527777777777901</v>
      </c>
      <c r="F23" s="28">
        <v>0.469444444444445</v>
      </c>
      <c r="G23" s="27">
        <v>0.47361111111110699</v>
      </c>
      <c r="H23" s="28">
        <v>0.47777777777779301</v>
      </c>
    </row>
    <row r="24" spans="1:8" x14ac:dyDescent="0.25">
      <c r="A24" s="32" t="s">
        <v>77</v>
      </c>
      <c r="B24" s="10" t="s">
        <v>26</v>
      </c>
      <c r="C24" s="9">
        <v>1989</v>
      </c>
      <c r="D24" s="10" t="s">
        <v>24</v>
      </c>
      <c r="E24" s="27">
        <v>0.468750000000001</v>
      </c>
      <c r="F24" s="28">
        <v>0.47291666666666798</v>
      </c>
      <c r="G24" s="27">
        <v>0.47708333333332897</v>
      </c>
      <c r="H24" s="28">
        <v>0.481250000000016</v>
      </c>
    </row>
    <row r="25" spans="1:8" x14ac:dyDescent="0.25">
      <c r="A25" s="33" t="s">
        <v>78</v>
      </c>
      <c r="B25" s="7" t="s">
        <v>20</v>
      </c>
      <c r="C25" s="8">
        <v>1984</v>
      </c>
      <c r="D25" s="7" t="s">
        <v>22</v>
      </c>
      <c r="E25" s="27">
        <v>0.47222222222222299</v>
      </c>
      <c r="F25" s="28">
        <v>0.47638888888889003</v>
      </c>
      <c r="G25" s="27">
        <v>0.48055555555555102</v>
      </c>
      <c r="H25" s="28">
        <v>0.48472222222223899</v>
      </c>
    </row>
    <row r="26" spans="1:8" x14ac:dyDescent="0.25">
      <c r="A26" s="34" t="s">
        <v>79</v>
      </c>
      <c r="B26" s="17" t="s">
        <v>45</v>
      </c>
      <c r="C26" s="18">
        <v>1987</v>
      </c>
      <c r="D26" s="17" t="s">
        <v>47</v>
      </c>
      <c r="E26" s="27">
        <v>0.47569444444444497</v>
      </c>
      <c r="F26" s="28">
        <v>0.47986111111111202</v>
      </c>
      <c r="G26" s="27">
        <v>0.48402777777777301</v>
      </c>
      <c r="H26" s="28">
        <v>0.48819444444446197</v>
      </c>
    </row>
    <row r="27" spans="1:8" x14ac:dyDescent="0.25">
      <c r="A27" s="35" t="s">
        <v>80</v>
      </c>
      <c r="B27" s="1" t="s">
        <v>15</v>
      </c>
      <c r="C27" s="3">
        <v>1986</v>
      </c>
      <c r="D27" s="1" t="s">
        <v>11</v>
      </c>
      <c r="E27" s="27">
        <v>0.47916666666666802</v>
      </c>
      <c r="F27" s="28">
        <v>0.483333333333334</v>
      </c>
      <c r="G27" s="27">
        <v>0.48749999999999499</v>
      </c>
      <c r="H27" s="28">
        <v>0.49166666666668501</v>
      </c>
    </row>
    <row r="28" spans="1:8" x14ac:dyDescent="0.25">
      <c r="A28" s="36" t="s">
        <v>81</v>
      </c>
      <c r="B28" s="11" t="s">
        <v>30</v>
      </c>
      <c r="C28" s="12">
        <v>1987</v>
      </c>
      <c r="D28" s="11" t="s">
        <v>32</v>
      </c>
      <c r="E28" s="27">
        <v>0.48263888888889001</v>
      </c>
      <c r="F28" s="28">
        <v>0.48680555555555699</v>
      </c>
      <c r="G28" s="27">
        <v>0.49097222222221698</v>
      </c>
      <c r="H28" s="28">
        <v>0.495138888888908</v>
      </c>
    </row>
    <row r="29" spans="1:8" x14ac:dyDescent="0.25">
      <c r="A29" s="37" t="s">
        <v>82</v>
      </c>
      <c r="B29" s="20" t="s">
        <v>50</v>
      </c>
      <c r="C29" s="19">
        <v>1991</v>
      </c>
      <c r="D29" s="20" t="s">
        <v>52</v>
      </c>
      <c r="E29" s="27">
        <v>0.48611111111111199</v>
      </c>
      <c r="F29" s="28">
        <v>0.49027777777777898</v>
      </c>
      <c r="G29" s="27">
        <v>0.49444444444443902</v>
      </c>
      <c r="H29" s="28">
        <v>0.49861111111113099</v>
      </c>
    </row>
    <row r="30" spans="1:8" x14ac:dyDescent="0.25">
      <c r="A30" s="29" t="s">
        <v>83</v>
      </c>
      <c r="B30" s="15" t="s">
        <v>41</v>
      </c>
      <c r="C30" s="16">
        <v>1989</v>
      </c>
      <c r="D30" s="15" t="s">
        <v>42</v>
      </c>
      <c r="E30" s="27">
        <v>0.48958333333333398</v>
      </c>
      <c r="F30" s="28">
        <v>0.49375000000000102</v>
      </c>
      <c r="G30" s="27">
        <v>0.49791666666666101</v>
      </c>
      <c r="H30" s="28">
        <v>0.50208333333335398</v>
      </c>
    </row>
    <row r="31" spans="1:8" x14ac:dyDescent="0.25">
      <c r="A31" s="30" t="s">
        <v>84</v>
      </c>
      <c r="B31" s="21" t="s">
        <v>56</v>
      </c>
      <c r="C31" s="22">
        <v>1983</v>
      </c>
      <c r="D31" s="21" t="s">
        <v>57</v>
      </c>
      <c r="E31" s="27">
        <v>0.49305555555555702</v>
      </c>
      <c r="F31" s="28">
        <v>0.49722222222222301</v>
      </c>
      <c r="G31" s="27">
        <v>0.501388888888883</v>
      </c>
      <c r="H31" s="28">
        <v>0.50555555555557696</v>
      </c>
    </row>
    <row r="32" spans="1:8" x14ac:dyDescent="0.25">
      <c r="A32" s="31" t="s">
        <v>85</v>
      </c>
      <c r="B32" s="13" t="s">
        <v>36</v>
      </c>
      <c r="C32" s="14">
        <v>1992</v>
      </c>
      <c r="D32" s="13" t="s">
        <v>37</v>
      </c>
      <c r="E32" s="27">
        <v>0.49652777777777901</v>
      </c>
      <c r="F32" s="28">
        <v>0.500694444444446</v>
      </c>
      <c r="G32" s="27">
        <v>0.50486111111110499</v>
      </c>
      <c r="H32" s="28">
        <v>0.50902777777779995</v>
      </c>
    </row>
    <row r="33" spans="1:8" x14ac:dyDescent="0.25">
      <c r="A33" s="32" t="s">
        <v>86</v>
      </c>
      <c r="B33" s="10" t="s">
        <v>27</v>
      </c>
      <c r="C33" s="9">
        <v>1985</v>
      </c>
      <c r="D33" s="10" t="s">
        <v>24</v>
      </c>
      <c r="E33" s="27">
        <v>0.500000000000001</v>
      </c>
      <c r="F33" s="28">
        <v>0.50416666666666798</v>
      </c>
      <c r="G33" s="27">
        <v>0.50833333333332698</v>
      </c>
      <c r="H33" s="28">
        <v>0.51250000000002305</v>
      </c>
    </row>
    <row r="34" spans="1:8" x14ac:dyDescent="0.25">
      <c r="A34" s="33" t="s">
        <v>87</v>
      </c>
      <c r="B34" s="7" t="s">
        <v>21</v>
      </c>
      <c r="C34" s="8">
        <v>1987</v>
      </c>
      <c r="D34" s="7" t="s">
        <v>22</v>
      </c>
      <c r="E34" s="27">
        <v>0.50347222222222299</v>
      </c>
      <c r="F34" s="28">
        <v>0.50763888888888997</v>
      </c>
      <c r="G34" s="27">
        <v>0.51180555555554896</v>
      </c>
      <c r="H34" s="28">
        <v>0.51597222222224604</v>
      </c>
    </row>
    <row r="35" spans="1:8" x14ac:dyDescent="0.25">
      <c r="A35" s="34" t="s">
        <v>88</v>
      </c>
      <c r="B35" s="17" t="s">
        <v>46</v>
      </c>
      <c r="C35" s="18">
        <v>1970</v>
      </c>
      <c r="D35" s="17" t="s">
        <v>47</v>
      </c>
      <c r="E35" s="27">
        <v>0.50694444444444497</v>
      </c>
      <c r="F35" s="28">
        <v>0.51111111111111196</v>
      </c>
      <c r="G35" s="27">
        <v>0.51527777777777095</v>
      </c>
      <c r="H35" s="28">
        <v>0.51944444444446902</v>
      </c>
    </row>
    <row r="36" spans="1:8" x14ac:dyDescent="0.25">
      <c r="A36" s="36" t="s">
        <v>89</v>
      </c>
      <c r="B36" s="11" t="s">
        <v>31</v>
      </c>
      <c r="C36" s="12">
        <v>1991</v>
      </c>
      <c r="D36" s="11" t="s">
        <v>32</v>
      </c>
      <c r="E36" s="27">
        <v>0.51041666666666796</v>
      </c>
      <c r="F36" s="28">
        <v>0.51458333333333495</v>
      </c>
      <c r="G36" s="27">
        <v>0.51874999999999305</v>
      </c>
      <c r="H36" s="28">
        <v>0.52291666666669201</v>
      </c>
    </row>
    <row r="37" spans="1:8" x14ac:dyDescent="0.25">
      <c r="A37" s="37" t="s">
        <v>90</v>
      </c>
      <c r="B37" s="20" t="s">
        <v>51</v>
      </c>
      <c r="C37" s="19">
        <v>1988</v>
      </c>
      <c r="D37" s="20" t="s">
        <v>52</v>
      </c>
      <c r="E37" s="27">
        <v>0.51388888888888995</v>
      </c>
      <c r="F37" s="28">
        <v>0.51805555555555705</v>
      </c>
      <c r="G37" s="27">
        <v>0.52222222222221504</v>
      </c>
      <c r="H37" s="28">
        <v>0.526388888888915</v>
      </c>
    </row>
    <row r="38" spans="1:8" x14ac:dyDescent="0.25">
      <c r="A38" s="38" t="s">
        <v>91</v>
      </c>
      <c r="B38" s="24" t="s">
        <v>105</v>
      </c>
      <c r="C38" s="25">
        <v>1983</v>
      </c>
      <c r="D38" s="24" t="s">
        <v>47</v>
      </c>
      <c r="E38" s="27">
        <v>0.51736111111111205</v>
      </c>
      <c r="F38" s="28">
        <v>0.52152777777777903</v>
      </c>
      <c r="G38" s="27">
        <v>0.52569444444443703</v>
      </c>
      <c r="H38" s="28">
        <v>0.52986111111113798</v>
      </c>
    </row>
    <row r="39" spans="1:8" x14ac:dyDescent="0.25">
      <c r="A39" s="38" t="s">
        <v>106</v>
      </c>
      <c r="B39" s="24" t="s">
        <v>107</v>
      </c>
      <c r="C39" s="25">
        <v>1993</v>
      </c>
      <c r="D39" s="24" t="s">
        <v>47</v>
      </c>
      <c r="E39" s="27">
        <v>0.52083333333333504</v>
      </c>
      <c r="F39" s="28">
        <v>0.52500000000000202</v>
      </c>
      <c r="G39" s="27">
        <v>0.52916666666665901</v>
      </c>
      <c r="H39" s="28">
        <v>0.53333333333336097</v>
      </c>
    </row>
    <row r="40" spans="1:8" x14ac:dyDescent="0.25">
      <c r="A40" s="38" t="s">
        <v>108</v>
      </c>
      <c r="B40" s="24" t="s">
        <v>92</v>
      </c>
      <c r="C40" s="25">
        <v>1976</v>
      </c>
      <c r="D40" s="24" t="s">
        <v>24</v>
      </c>
      <c r="E40" s="27">
        <v>0.52430555555555702</v>
      </c>
      <c r="F40" s="28">
        <v>0.52847222222222401</v>
      </c>
      <c r="G40" s="27">
        <v>0.532638888888881</v>
      </c>
      <c r="H40" s="28">
        <v>0.53680555555558396</v>
      </c>
    </row>
  </sheetData>
  <sortState ref="A3:D41">
    <sortCondition ref="A3:A41"/>
  </sortState>
  <pageMargins left="0.25" right="0.25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0"/>
  <sheetViews>
    <sheetView workbookViewId="0">
      <selection activeCell="B26" sqref="B26"/>
    </sheetView>
  </sheetViews>
  <sheetFormatPr defaultRowHeight="15" x14ac:dyDescent="0.25"/>
  <cols>
    <col min="1" max="1" width="8.42578125" bestFit="1" customWidth="1"/>
    <col min="2" max="2" width="13.42578125" customWidth="1"/>
    <col min="3" max="3" width="12.7109375" customWidth="1"/>
    <col min="4" max="4" width="18" bestFit="1" customWidth="1"/>
    <col min="5" max="5" width="12" bestFit="1" customWidth="1"/>
    <col min="6" max="6" width="30.140625" bestFit="1" customWidth="1"/>
    <col min="7" max="7" width="14.42578125" customWidth="1"/>
    <col min="8" max="8" width="13" customWidth="1"/>
  </cols>
  <sheetData>
    <row r="2" spans="1:8" ht="30" x14ac:dyDescent="0.25">
      <c r="A2" s="4" t="s">
        <v>17</v>
      </c>
      <c r="B2" s="23" t="s">
        <v>58</v>
      </c>
      <c r="C2" s="23" t="s">
        <v>59</v>
      </c>
      <c r="D2" s="4" t="s">
        <v>0</v>
      </c>
      <c r="E2" s="5" t="s">
        <v>10</v>
      </c>
      <c r="F2" s="5" t="s">
        <v>1</v>
      </c>
      <c r="G2" s="23" t="s">
        <v>95</v>
      </c>
      <c r="H2" s="23" t="s">
        <v>96</v>
      </c>
    </row>
    <row r="3" spans="1:8" x14ac:dyDescent="0.25">
      <c r="A3" s="116">
        <v>1</v>
      </c>
      <c r="B3" s="16" t="s">
        <v>8</v>
      </c>
      <c r="C3" s="16" t="s">
        <v>8</v>
      </c>
      <c r="D3" s="15" t="s">
        <v>38</v>
      </c>
      <c r="E3" s="16">
        <v>1974</v>
      </c>
      <c r="F3" s="15" t="s">
        <v>42</v>
      </c>
      <c r="G3" s="6">
        <v>0</v>
      </c>
      <c r="H3" s="113">
        <v>0</v>
      </c>
    </row>
    <row r="4" spans="1:8" x14ac:dyDescent="0.25">
      <c r="A4" s="117"/>
      <c r="B4" s="16" t="s">
        <v>12</v>
      </c>
      <c r="C4" s="16" t="s">
        <v>65</v>
      </c>
      <c r="D4" s="15" t="s">
        <v>39</v>
      </c>
      <c r="E4" s="16">
        <v>1988</v>
      </c>
      <c r="F4" s="15" t="s">
        <v>42</v>
      </c>
      <c r="G4" s="6">
        <v>0</v>
      </c>
      <c r="H4" s="114"/>
    </row>
    <row r="5" spans="1:8" x14ac:dyDescent="0.25">
      <c r="A5" s="117"/>
      <c r="B5" s="16" t="s">
        <v>14</v>
      </c>
      <c r="C5" s="16" t="s">
        <v>74</v>
      </c>
      <c r="D5" s="15" t="s">
        <v>40</v>
      </c>
      <c r="E5" s="16">
        <v>1991</v>
      </c>
      <c r="F5" s="15" t="s">
        <v>42</v>
      </c>
      <c r="G5" s="6">
        <v>0</v>
      </c>
      <c r="H5" s="114"/>
    </row>
    <row r="6" spans="1:8" x14ac:dyDescent="0.25">
      <c r="A6" s="118"/>
      <c r="B6" s="16" t="s">
        <v>16</v>
      </c>
      <c r="C6" s="16" t="s">
        <v>83</v>
      </c>
      <c r="D6" s="15" t="s">
        <v>41</v>
      </c>
      <c r="E6" s="16">
        <v>1989</v>
      </c>
      <c r="F6" s="15" t="s">
        <v>42</v>
      </c>
      <c r="G6" s="6">
        <v>0</v>
      </c>
      <c r="H6" s="115"/>
    </row>
    <row r="7" spans="1:8" x14ac:dyDescent="0.25">
      <c r="A7" s="119">
        <v>3</v>
      </c>
      <c r="B7" s="14" t="s">
        <v>8</v>
      </c>
      <c r="C7" s="14" t="s">
        <v>14</v>
      </c>
      <c r="D7" s="13" t="s">
        <v>33</v>
      </c>
      <c r="E7" s="14">
        <v>1988</v>
      </c>
      <c r="F7" s="13" t="s">
        <v>37</v>
      </c>
      <c r="G7" s="6">
        <v>0</v>
      </c>
      <c r="H7" s="113">
        <v>0</v>
      </c>
    </row>
    <row r="8" spans="1:8" x14ac:dyDescent="0.25">
      <c r="A8" s="120"/>
      <c r="B8" s="14" t="s">
        <v>12</v>
      </c>
      <c r="C8" s="14" t="s">
        <v>67</v>
      </c>
      <c r="D8" s="13" t="s">
        <v>34</v>
      </c>
      <c r="E8" s="14">
        <v>1992</v>
      </c>
      <c r="F8" s="13" t="s">
        <v>37</v>
      </c>
      <c r="G8" s="6">
        <v>0</v>
      </c>
      <c r="H8" s="114"/>
    </row>
    <row r="9" spans="1:8" x14ac:dyDescent="0.25">
      <c r="A9" s="120"/>
      <c r="B9" s="14" t="s">
        <v>14</v>
      </c>
      <c r="C9" s="14" t="s">
        <v>76</v>
      </c>
      <c r="D9" s="13" t="s">
        <v>35</v>
      </c>
      <c r="E9" s="14">
        <v>1981</v>
      </c>
      <c r="F9" s="13" t="s">
        <v>37</v>
      </c>
      <c r="G9" s="6">
        <v>0</v>
      </c>
      <c r="H9" s="114"/>
    </row>
    <row r="10" spans="1:8" x14ac:dyDescent="0.25">
      <c r="A10" s="121"/>
      <c r="B10" s="14" t="s">
        <v>16</v>
      </c>
      <c r="C10" s="14" t="s">
        <v>85</v>
      </c>
      <c r="D10" s="13" t="s">
        <v>36</v>
      </c>
      <c r="E10" s="14">
        <v>1992</v>
      </c>
      <c r="F10" s="13" t="s">
        <v>37</v>
      </c>
      <c r="G10" s="6">
        <v>0</v>
      </c>
      <c r="H10" s="115"/>
    </row>
    <row r="11" spans="1:8" x14ac:dyDescent="0.25">
      <c r="A11" s="122">
        <v>5</v>
      </c>
      <c r="B11" s="8" t="s">
        <v>8</v>
      </c>
      <c r="C11" s="8" t="s">
        <v>60</v>
      </c>
      <c r="D11" s="7" t="s">
        <v>18</v>
      </c>
      <c r="E11" s="8">
        <v>1993</v>
      </c>
      <c r="F11" s="7" t="s">
        <v>22</v>
      </c>
      <c r="G11" s="6">
        <v>0</v>
      </c>
      <c r="H11" s="113">
        <v>0</v>
      </c>
    </row>
    <row r="12" spans="1:8" x14ac:dyDescent="0.25">
      <c r="A12" s="123"/>
      <c r="B12" s="8" t="s">
        <v>12</v>
      </c>
      <c r="C12" s="8" t="s">
        <v>69</v>
      </c>
      <c r="D12" s="7" t="s">
        <v>19</v>
      </c>
      <c r="E12" s="8">
        <v>1995</v>
      </c>
      <c r="F12" s="7" t="s">
        <v>22</v>
      </c>
      <c r="G12" s="6">
        <v>0</v>
      </c>
      <c r="H12" s="114"/>
    </row>
    <row r="13" spans="1:8" x14ac:dyDescent="0.25">
      <c r="A13" s="123"/>
      <c r="B13" s="8" t="s">
        <v>14</v>
      </c>
      <c r="C13" s="8" t="s">
        <v>78</v>
      </c>
      <c r="D13" s="7" t="s">
        <v>20</v>
      </c>
      <c r="E13" s="8">
        <v>1984</v>
      </c>
      <c r="F13" s="7" t="s">
        <v>22</v>
      </c>
      <c r="G13" s="6">
        <v>0</v>
      </c>
      <c r="H13" s="114"/>
    </row>
    <row r="14" spans="1:8" x14ac:dyDescent="0.25">
      <c r="A14" s="124"/>
      <c r="B14" s="8" t="s">
        <v>16</v>
      </c>
      <c r="C14" s="8" t="s">
        <v>87</v>
      </c>
      <c r="D14" s="7" t="s">
        <v>21</v>
      </c>
      <c r="E14" s="8">
        <v>1987</v>
      </c>
      <c r="F14" s="7" t="s">
        <v>22</v>
      </c>
      <c r="G14" s="6">
        <v>0</v>
      </c>
      <c r="H14" s="115"/>
    </row>
    <row r="15" spans="1:8" x14ac:dyDescent="0.25">
      <c r="A15" s="125">
        <v>6</v>
      </c>
      <c r="B15" s="18" t="s">
        <v>8</v>
      </c>
      <c r="C15" s="18" t="s">
        <v>61</v>
      </c>
      <c r="D15" s="17" t="s">
        <v>43</v>
      </c>
      <c r="E15" s="18">
        <v>1980</v>
      </c>
      <c r="F15" s="17" t="s">
        <v>47</v>
      </c>
      <c r="G15" s="6">
        <v>0</v>
      </c>
      <c r="H15" s="113">
        <v>0</v>
      </c>
    </row>
    <row r="16" spans="1:8" x14ac:dyDescent="0.25">
      <c r="A16" s="126"/>
      <c r="B16" s="18" t="s">
        <v>12</v>
      </c>
      <c r="C16" s="18" t="s">
        <v>70</v>
      </c>
      <c r="D16" s="17" t="s">
        <v>44</v>
      </c>
      <c r="E16" s="18">
        <v>1981</v>
      </c>
      <c r="F16" s="17" t="s">
        <v>47</v>
      </c>
      <c r="G16" s="6">
        <v>0</v>
      </c>
      <c r="H16" s="114"/>
    </row>
    <row r="17" spans="1:8" x14ac:dyDescent="0.25">
      <c r="A17" s="126"/>
      <c r="B17" s="18" t="s">
        <v>14</v>
      </c>
      <c r="C17" s="18" t="s">
        <v>79</v>
      </c>
      <c r="D17" s="17" t="s">
        <v>45</v>
      </c>
      <c r="E17" s="18">
        <v>1987</v>
      </c>
      <c r="F17" s="17" t="s">
        <v>47</v>
      </c>
      <c r="G17" s="6">
        <v>0</v>
      </c>
      <c r="H17" s="114"/>
    </row>
    <row r="18" spans="1:8" x14ac:dyDescent="0.25">
      <c r="A18" s="127"/>
      <c r="B18" s="18" t="s">
        <v>16</v>
      </c>
      <c r="C18" s="18" t="s">
        <v>88</v>
      </c>
      <c r="D18" s="17" t="s">
        <v>46</v>
      </c>
      <c r="E18" s="18">
        <v>1970</v>
      </c>
      <c r="F18" s="17" t="s">
        <v>47</v>
      </c>
      <c r="G18" s="6">
        <v>0</v>
      </c>
      <c r="H18" s="115"/>
    </row>
    <row r="19" spans="1:8" x14ac:dyDescent="0.25">
      <c r="A19" s="128">
        <v>8</v>
      </c>
      <c r="B19" s="12" t="s">
        <v>8</v>
      </c>
      <c r="C19" s="12" t="s">
        <v>63</v>
      </c>
      <c r="D19" s="11" t="s">
        <v>28</v>
      </c>
      <c r="E19" s="12">
        <v>1985</v>
      </c>
      <c r="F19" s="11" t="s">
        <v>32</v>
      </c>
      <c r="G19" s="6">
        <v>0</v>
      </c>
      <c r="H19" s="113">
        <v>0</v>
      </c>
    </row>
    <row r="20" spans="1:8" x14ac:dyDescent="0.25">
      <c r="A20" s="129"/>
      <c r="B20" s="12" t="s">
        <v>12</v>
      </c>
      <c r="C20" s="12" t="s">
        <v>72</v>
      </c>
      <c r="D20" s="11" t="s">
        <v>29</v>
      </c>
      <c r="E20" s="12">
        <v>1991</v>
      </c>
      <c r="F20" s="11" t="s">
        <v>32</v>
      </c>
      <c r="G20" s="6">
        <v>0</v>
      </c>
      <c r="H20" s="114"/>
    </row>
    <row r="21" spans="1:8" x14ac:dyDescent="0.25">
      <c r="A21" s="129"/>
      <c r="B21" s="12" t="s">
        <v>14</v>
      </c>
      <c r="C21" s="12" t="s">
        <v>81</v>
      </c>
      <c r="D21" s="11" t="s">
        <v>30</v>
      </c>
      <c r="E21" s="12">
        <v>1987</v>
      </c>
      <c r="F21" s="11" t="s">
        <v>32</v>
      </c>
      <c r="G21" s="6">
        <v>0</v>
      </c>
      <c r="H21" s="114"/>
    </row>
    <row r="22" spans="1:8" x14ac:dyDescent="0.25">
      <c r="A22" s="130"/>
      <c r="B22" s="12" t="s">
        <v>16</v>
      </c>
      <c r="C22" s="12" t="s">
        <v>89</v>
      </c>
      <c r="D22" s="11" t="s">
        <v>31</v>
      </c>
      <c r="E22" s="12">
        <v>1991</v>
      </c>
      <c r="F22" s="11" t="s">
        <v>32</v>
      </c>
      <c r="G22" s="6">
        <v>0</v>
      </c>
      <c r="H22" s="115"/>
    </row>
    <row r="25" spans="1:8" x14ac:dyDescent="0.25">
      <c r="B25" s="26" t="s">
        <v>104</v>
      </c>
      <c r="C25" s="26" t="s">
        <v>102</v>
      </c>
    </row>
    <row r="26" spans="1:8" x14ac:dyDescent="0.25">
      <c r="A26" t="s">
        <v>99</v>
      </c>
    </row>
    <row r="27" spans="1:8" x14ac:dyDescent="0.25">
      <c r="A27" t="s">
        <v>98</v>
      </c>
    </row>
    <row r="28" spans="1:8" x14ac:dyDescent="0.25">
      <c r="A28" t="s">
        <v>100</v>
      </c>
    </row>
    <row r="29" spans="1:8" x14ac:dyDescent="0.25">
      <c r="A29" t="s">
        <v>101</v>
      </c>
    </row>
    <row r="30" spans="1:8" x14ac:dyDescent="0.25">
      <c r="A30" t="s">
        <v>103</v>
      </c>
    </row>
  </sheetData>
  <sortState ref="A3:I5">
    <sortCondition ref="H3"/>
  </sortState>
  <mergeCells count="10">
    <mergeCell ref="A3:A6"/>
    <mergeCell ref="A7:A10"/>
    <mergeCell ref="A11:A14"/>
    <mergeCell ref="A15:A18"/>
    <mergeCell ref="A19:A22"/>
    <mergeCell ref="H3:H6"/>
    <mergeCell ref="H7:H10"/>
    <mergeCell ref="H11:H14"/>
    <mergeCell ref="H15:H18"/>
    <mergeCell ref="H19:H22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4"/>
  <sheetViews>
    <sheetView workbookViewId="0">
      <selection activeCell="D26" sqref="D26"/>
    </sheetView>
  </sheetViews>
  <sheetFormatPr defaultRowHeight="15" x14ac:dyDescent="0.25"/>
  <cols>
    <col min="2" max="2" width="10.5703125" customWidth="1"/>
    <col min="3" max="3" width="10.42578125" customWidth="1"/>
    <col min="4" max="4" width="15.28515625" bestFit="1" customWidth="1"/>
    <col min="5" max="5" width="12" bestFit="1" customWidth="1"/>
    <col min="6" max="6" width="22.42578125" bestFit="1" customWidth="1"/>
    <col min="8" max="8" width="15.42578125" customWidth="1"/>
  </cols>
  <sheetData>
    <row r="2" spans="1:9" ht="30" x14ac:dyDescent="0.25">
      <c r="A2" s="4" t="s">
        <v>17</v>
      </c>
      <c r="B2" s="23" t="s">
        <v>58</v>
      </c>
      <c r="C2" s="23" t="s">
        <v>59</v>
      </c>
      <c r="D2" s="4" t="s">
        <v>0</v>
      </c>
      <c r="E2" s="5" t="s">
        <v>10</v>
      </c>
      <c r="F2" s="5" t="s">
        <v>1</v>
      </c>
      <c r="G2" s="23" t="s">
        <v>95</v>
      </c>
      <c r="H2" s="23" t="s">
        <v>96</v>
      </c>
      <c r="I2" t="s">
        <v>97</v>
      </c>
    </row>
    <row r="3" spans="1:9" x14ac:dyDescent="0.25">
      <c r="A3" s="131">
        <v>2</v>
      </c>
      <c r="B3" s="22" t="s">
        <v>8</v>
      </c>
      <c r="C3" s="22" t="s">
        <v>12</v>
      </c>
      <c r="D3" s="21" t="s">
        <v>53</v>
      </c>
      <c r="E3" s="22">
        <v>1978</v>
      </c>
      <c r="F3" s="21" t="s">
        <v>57</v>
      </c>
      <c r="G3" s="6">
        <v>0</v>
      </c>
      <c r="H3" s="113">
        <v>0</v>
      </c>
    </row>
    <row r="4" spans="1:9" x14ac:dyDescent="0.25">
      <c r="A4" s="132"/>
      <c r="B4" s="22" t="s">
        <v>12</v>
      </c>
      <c r="C4" s="22" t="s">
        <v>66</v>
      </c>
      <c r="D4" s="21" t="s">
        <v>54</v>
      </c>
      <c r="E4" s="22">
        <v>1984</v>
      </c>
      <c r="F4" s="21" t="s">
        <v>57</v>
      </c>
      <c r="G4" s="6">
        <v>0</v>
      </c>
      <c r="H4" s="114"/>
    </row>
    <row r="5" spans="1:9" x14ac:dyDescent="0.25">
      <c r="A5" s="132"/>
      <c r="B5" s="22" t="s">
        <v>14</v>
      </c>
      <c r="C5" s="22" t="s">
        <v>75</v>
      </c>
      <c r="D5" s="21" t="s">
        <v>55</v>
      </c>
      <c r="E5" s="22">
        <v>1984</v>
      </c>
      <c r="F5" s="21" t="s">
        <v>57</v>
      </c>
      <c r="G5" s="6">
        <v>0</v>
      </c>
      <c r="H5" s="114"/>
    </row>
    <row r="6" spans="1:9" x14ac:dyDescent="0.25">
      <c r="A6" s="133"/>
      <c r="B6" s="22" t="s">
        <v>16</v>
      </c>
      <c r="C6" s="22" t="s">
        <v>84</v>
      </c>
      <c r="D6" s="21" t="s">
        <v>56</v>
      </c>
      <c r="E6" s="22">
        <v>1983</v>
      </c>
      <c r="F6" s="21" t="s">
        <v>57</v>
      </c>
      <c r="G6" s="6">
        <v>0</v>
      </c>
      <c r="H6" s="115"/>
    </row>
    <row r="7" spans="1:9" x14ac:dyDescent="0.25">
      <c r="A7" s="134">
        <v>4</v>
      </c>
      <c r="B7" s="9" t="s">
        <v>8</v>
      </c>
      <c r="C7" s="9" t="s">
        <v>16</v>
      </c>
      <c r="D7" s="10" t="s">
        <v>23</v>
      </c>
      <c r="E7" s="9">
        <v>1979</v>
      </c>
      <c r="F7" s="10" t="s">
        <v>24</v>
      </c>
      <c r="G7" s="6">
        <v>0</v>
      </c>
      <c r="H7" s="113">
        <v>0</v>
      </c>
    </row>
    <row r="8" spans="1:9" x14ac:dyDescent="0.25">
      <c r="A8" s="135"/>
      <c r="B8" s="9" t="s">
        <v>12</v>
      </c>
      <c r="C8" s="9" t="s">
        <v>68</v>
      </c>
      <c r="D8" s="10" t="s">
        <v>25</v>
      </c>
      <c r="E8" s="9">
        <v>1990</v>
      </c>
      <c r="F8" s="10" t="s">
        <v>24</v>
      </c>
      <c r="G8" s="6">
        <v>0</v>
      </c>
      <c r="H8" s="114"/>
    </row>
    <row r="9" spans="1:9" x14ac:dyDescent="0.25">
      <c r="A9" s="135"/>
      <c r="B9" s="9" t="s">
        <v>14</v>
      </c>
      <c r="C9" s="9" t="s">
        <v>77</v>
      </c>
      <c r="D9" s="10" t="s">
        <v>26</v>
      </c>
      <c r="E9" s="9">
        <v>1989</v>
      </c>
      <c r="F9" s="10" t="s">
        <v>24</v>
      </c>
      <c r="G9" s="6">
        <v>0</v>
      </c>
      <c r="H9" s="114"/>
    </row>
    <row r="10" spans="1:9" x14ac:dyDescent="0.25">
      <c r="A10" s="136"/>
      <c r="B10" s="9" t="s">
        <v>16</v>
      </c>
      <c r="C10" s="9" t="s">
        <v>86</v>
      </c>
      <c r="D10" s="10" t="s">
        <v>27</v>
      </c>
      <c r="E10" s="9">
        <v>1985</v>
      </c>
      <c r="F10" s="10" t="s">
        <v>24</v>
      </c>
      <c r="G10" s="6">
        <v>0</v>
      </c>
      <c r="H10" s="115"/>
    </row>
    <row r="11" spans="1:9" x14ac:dyDescent="0.25">
      <c r="A11" s="137">
        <v>7</v>
      </c>
      <c r="B11" s="3" t="s">
        <v>8</v>
      </c>
      <c r="C11" s="3" t="s">
        <v>62</v>
      </c>
      <c r="D11" s="1" t="s">
        <v>9</v>
      </c>
      <c r="E11" s="3">
        <v>1975</v>
      </c>
      <c r="F11" s="1" t="s">
        <v>11</v>
      </c>
      <c r="G11" s="6">
        <v>0</v>
      </c>
      <c r="H11" s="113">
        <v>0</v>
      </c>
    </row>
    <row r="12" spans="1:9" x14ac:dyDescent="0.25">
      <c r="A12" s="138"/>
      <c r="B12" s="3" t="s">
        <v>12</v>
      </c>
      <c r="C12" s="3" t="s">
        <v>71</v>
      </c>
      <c r="D12" s="1" t="s">
        <v>13</v>
      </c>
      <c r="E12" s="3">
        <v>1980</v>
      </c>
      <c r="F12" s="1" t="s">
        <v>11</v>
      </c>
      <c r="G12" s="6">
        <v>0</v>
      </c>
      <c r="H12" s="114"/>
    </row>
    <row r="13" spans="1:9" x14ac:dyDescent="0.25">
      <c r="A13" s="139"/>
      <c r="B13" s="3" t="s">
        <v>14</v>
      </c>
      <c r="C13" s="3" t="s">
        <v>80</v>
      </c>
      <c r="D13" s="1" t="s">
        <v>15</v>
      </c>
      <c r="E13" s="3">
        <v>1986</v>
      </c>
      <c r="F13" s="1" t="s">
        <v>11</v>
      </c>
      <c r="G13" s="6">
        <v>0</v>
      </c>
      <c r="H13" s="115"/>
    </row>
    <row r="14" spans="1:9" x14ac:dyDescent="0.25">
      <c r="A14" s="140">
        <v>9</v>
      </c>
      <c r="B14" s="19" t="s">
        <v>8</v>
      </c>
      <c r="C14" s="19" t="s">
        <v>64</v>
      </c>
      <c r="D14" s="20" t="s">
        <v>48</v>
      </c>
      <c r="E14" s="19">
        <v>1986</v>
      </c>
      <c r="F14" s="20" t="s">
        <v>52</v>
      </c>
      <c r="G14" s="6">
        <v>0</v>
      </c>
      <c r="H14" s="113">
        <v>0</v>
      </c>
    </row>
    <row r="15" spans="1:9" x14ac:dyDescent="0.25">
      <c r="A15" s="141"/>
      <c r="B15" s="19" t="s">
        <v>12</v>
      </c>
      <c r="C15" s="19" t="s">
        <v>73</v>
      </c>
      <c r="D15" s="20" t="s">
        <v>49</v>
      </c>
      <c r="E15" s="19">
        <v>1987</v>
      </c>
      <c r="F15" s="20" t="s">
        <v>52</v>
      </c>
      <c r="G15" s="6">
        <v>0</v>
      </c>
      <c r="H15" s="114"/>
    </row>
    <row r="16" spans="1:9" x14ac:dyDescent="0.25">
      <c r="A16" s="141"/>
      <c r="B16" s="19" t="s">
        <v>14</v>
      </c>
      <c r="C16" s="19" t="s">
        <v>82</v>
      </c>
      <c r="D16" s="20" t="s">
        <v>50</v>
      </c>
      <c r="E16" s="19">
        <v>1991</v>
      </c>
      <c r="F16" s="20" t="s">
        <v>52</v>
      </c>
      <c r="G16" s="6">
        <v>0</v>
      </c>
      <c r="H16" s="114"/>
    </row>
    <row r="17" spans="1:8" x14ac:dyDescent="0.25">
      <c r="A17" s="142"/>
      <c r="B17" s="19" t="s">
        <v>16</v>
      </c>
      <c r="C17" s="19" t="s">
        <v>90</v>
      </c>
      <c r="D17" s="20" t="s">
        <v>51</v>
      </c>
      <c r="E17" s="19">
        <v>1988</v>
      </c>
      <c r="F17" s="20" t="s">
        <v>52</v>
      </c>
      <c r="G17" s="6">
        <v>0</v>
      </c>
      <c r="H17" s="115"/>
    </row>
    <row r="20" spans="1:8" x14ac:dyDescent="0.25">
      <c r="B20" s="26" t="s">
        <v>3</v>
      </c>
      <c r="C20" s="26" t="s">
        <v>102</v>
      </c>
    </row>
    <row r="21" spans="1:8" x14ac:dyDescent="0.25">
      <c r="A21" t="s">
        <v>99</v>
      </c>
    </row>
    <row r="22" spans="1:8" x14ac:dyDescent="0.25">
      <c r="A22" t="s">
        <v>98</v>
      </c>
    </row>
    <row r="23" spans="1:8" x14ac:dyDescent="0.25">
      <c r="A23" t="s">
        <v>100</v>
      </c>
    </row>
    <row r="24" spans="1:8" x14ac:dyDescent="0.25">
      <c r="A24" t="s">
        <v>101</v>
      </c>
    </row>
  </sheetData>
  <mergeCells count="8">
    <mergeCell ref="A3:A6"/>
    <mergeCell ref="A7:A10"/>
    <mergeCell ref="A11:A13"/>
    <mergeCell ref="A14:A17"/>
    <mergeCell ref="H3:H6"/>
    <mergeCell ref="H7:H10"/>
    <mergeCell ref="H11:H13"/>
    <mergeCell ref="H14:H17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view="pageBreakPreview" zoomScale="90" zoomScaleNormal="100" zoomScaleSheetLayoutView="90" workbookViewId="0">
      <selection activeCell="M2" sqref="M2:M27"/>
    </sheetView>
  </sheetViews>
  <sheetFormatPr defaultRowHeight="15" x14ac:dyDescent="0.25"/>
  <cols>
    <col min="1" max="1" width="4.5703125" customWidth="1"/>
    <col min="2" max="2" width="20.28515625" customWidth="1"/>
    <col min="4" max="4" width="3.5703125" customWidth="1"/>
    <col min="5" max="5" width="26.5703125" customWidth="1"/>
    <col min="7" max="12" width="9.140625" style="2"/>
  </cols>
  <sheetData>
    <row r="1" spans="1:13" x14ac:dyDescent="0.25">
      <c r="G1" s="57" t="s">
        <v>134</v>
      </c>
      <c r="H1" s="57" t="s">
        <v>133</v>
      </c>
      <c r="I1" s="57" t="s">
        <v>132</v>
      </c>
      <c r="J1" s="57" t="s">
        <v>131</v>
      </c>
      <c r="K1" s="57" t="s">
        <v>130</v>
      </c>
      <c r="L1" s="57" t="s">
        <v>129</v>
      </c>
    </row>
    <row r="2" spans="1:13" x14ac:dyDescent="0.25">
      <c r="A2" s="18" t="s">
        <v>70</v>
      </c>
      <c r="B2" s="17" t="s">
        <v>44</v>
      </c>
      <c r="C2" s="18">
        <v>1981</v>
      </c>
      <c r="D2" s="18" t="s">
        <v>125</v>
      </c>
      <c r="E2" s="17" t="s">
        <v>47</v>
      </c>
      <c r="F2" s="17" t="s">
        <v>127</v>
      </c>
      <c r="G2" s="56">
        <v>9.8668981481481481E-4</v>
      </c>
      <c r="H2" s="56">
        <v>1.4084490740740739E-3</v>
      </c>
      <c r="I2" s="56">
        <v>6.2164351851851855E-4</v>
      </c>
      <c r="J2" s="56">
        <v>1.0763888888888889E-3</v>
      </c>
      <c r="K2" s="56">
        <v>0</v>
      </c>
      <c r="L2" s="56">
        <f>G2+H2+I2+J2</f>
        <v>4.0931712962962961E-3</v>
      </c>
      <c r="M2" s="58">
        <v>1</v>
      </c>
    </row>
    <row r="3" spans="1:13" x14ac:dyDescent="0.25">
      <c r="A3" s="14" t="s">
        <v>67</v>
      </c>
      <c r="B3" s="13" t="s">
        <v>34</v>
      </c>
      <c r="C3" s="14">
        <v>1992</v>
      </c>
      <c r="D3" s="14" t="s">
        <v>125</v>
      </c>
      <c r="E3" s="13" t="s">
        <v>37</v>
      </c>
      <c r="F3" s="13" t="s">
        <v>127</v>
      </c>
      <c r="G3" s="56">
        <v>1.0752314814814815E-3</v>
      </c>
      <c r="H3" s="56">
        <v>1.4734953703703705E-3</v>
      </c>
      <c r="I3" s="56">
        <v>6.7847222222222224E-4</v>
      </c>
      <c r="J3" s="56">
        <v>1.2152777777777778E-3</v>
      </c>
      <c r="K3" s="56">
        <v>0</v>
      </c>
      <c r="L3" s="56">
        <f>G3+H3+I3+J3</f>
        <v>4.442476851851852E-3</v>
      </c>
      <c r="M3" s="58">
        <v>2</v>
      </c>
    </row>
    <row r="4" spans="1:13" x14ac:dyDescent="0.25">
      <c r="A4" s="9" t="s">
        <v>68</v>
      </c>
      <c r="B4" s="10" t="s">
        <v>25</v>
      </c>
      <c r="C4" s="9">
        <v>1990</v>
      </c>
      <c r="D4" s="9" t="s">
        <v>125</v>
      </c>
      <c r="E4" s="10" t="s">
        <v>24</v>
      </c>
      <c r="F4" s="10" t="s">
        <v>128</v>
      </c>
      <c r="G4" s="56">
        <v>1.1609953703703704E-3</v>
      </c>
      <c r="H4" s="56">
        <v>1.5444444444444446E-3</v>
      </c>
      <c r="I4" s="56">
        <v>7.5300925925925926E-4</v>
      </c>
      <c r="J4" s="56">
        <v>1.3657407407407409E-3</v>
      </c>
      <c r="K4" s="56">
        <v>0</v>
      </c>
      <c r="L4" s="56">
        <f>G4+H4+I4+J4</f>
        <v>4.824189814814815E-3</v>
      </c>
      <c r="M4" s="58">
        <v>3</v>
      </c>
    </row>
    <row r="5" spans="1:13" x14ac:dyDescent="0.25">
      <c r="A5" s="16" t="s">
        <v>74</v>
      </c>
      <c r="B5" s="15" t="s">
        <v>40</v>
      </c>
      <c r="C5" s="16">
        <v>1991</v>
      </c>
      <c r="D5" s="16" t="s">
        <v>125</v>
      </c>
      <c r="E5" s="15" t="s">
        <v>42</v>
      </c>
      <c r="F5" s="15" t="s">
        <v>127</v>
      </c>
      <c r="G5" s="56">
        <v>1.3215277777777776E-3</v>
      </c>
      <c r="H5" s="56">
        <v>1.5373842592592594E-3</v>
      </c>
      <c r="I5" s="56">
        <v>7.2696759259259253E-4</v>
      </c>
      <c r="J5" s="56">
        <v>1.2962962962962963E-3</v>
      </c>
      <c r="K5" s="56">
        <v>0</v>
      </c>
      <c r="L5" s="56">
        <f>G5+H5+I5+J5+K5</f>
        <v>4.8821759259259252E-3</v>
      </c>
      <c r="M5" s="58">
        <v>4</v>
      </c>
    </row>
    <row r="6" spans="1:13" x14ac:dyDescent="0.25">
      <c r="A6" s="9" t="s">
        <v>116</v>
      </c>
      <c r="B6" s="10" t="s">
        <v>23</v>
      </c>
      <c r="C6" s="9">
        <v>1979</v>
      </c>
      <c r="D6" s="9" t="s">
        <v>124</v>
      </c>
      <c r="E6" s="10" t="s">
        <v>24</v>
      </c>
      <c r="F6" s="10" t="s">
        <v>128</v>
      </c>
      <c r="G6" s="56">
        <v>1.225E-3</v>
      </c>
      <c r="H6" s="56">
        <v>1.4973379629629627E-3</v>
      </c>
      <c r="I6" s="56">
        <v>7.6273148148148153E-4</v>
      </c>
      <c r="J6" s="56">
        <v>1.423611111111111E-3</v>
      </c>
      <c r="K6" s="56">
        <v>0</v>
      </c>
      <c r="L6" s="56">
        <f t="shared" ref="L6:L13" si="0">G6+H6+I6+J6</f>
        <v>4.908680555555555E-3</v>
      </c>
      <c r="M6" s="58">
        <v>5</v>
      </c>
    </row>
    <row r="7" spans="1:13" x14ac:dyDescent="0.25">
      <c r="A7" s="18" t="s">
        <v>118</v>
      </c>
      <c r="B7" s="17" t="s">
        <v>43</v>
      </c>
      <c r="C7" s="18">
        <v>1980</v>
      </c>
      <c r="D7" s="18" t="s">
        <v>124</v>
      </c>
      <c r="E7" s="17" t="s">
        <v>47</v>
      </c>
      <c r="F7" s="17" t="s">
        <v>127</v>
      </c>
      <c r="G7" s="56">
        <v>1.0292824074074074E-3</v>
      </c>
      <c r="H7" s="56">
        <v>1.6652777777777779E-3</v>
      </c>
      <c r="I7" s="56">
        <v>8.0150462962962977E-4</v>
      </c>
      <c r="J7" s="56">
        <v>1.4814814814814814E-3</v>
      </c>
      <c r="K7" s="56">
        <v>0</v>
      </c>
      <c r="L7" s="56">
        <f t="shared" si="0"/>
        <v>4.9775462962962968E-3</v>
      </c>
      <c r="M7" s="58">
        <v>6</v>
      </c>
    </row>
    <row r="8" spans="1:13" x14ac:dyDescent="0.25">
      <c r="A8" s="14" t="s">
        <v>76</v>
      </c>
      <c r="B8" s="13" t="s">
        <v>35</v>
      </c>
      <c r="C8" s="14">
        <v>1981</v>
      </c>
      <c r="D8" s="14" t="s">
        <v>125</v>
      </c>
      <c r="E8" s="13" t="s">
        <v>37</v>
      </c>
      <c r="F8" s="13" t="s">
        <v>127</v>
      </c>
      <c r="G8" s="56">
        <v>1.3895833333333332E-3</v>
      </c>
      <c r="H8" s="56">
        <v>1.689814814814815E-3</v>
      </c>
      <c r="I8" s="56">
        <v>6.1990740740740745E-4</v>
      </c>
      <c r="J8" s="56">
        <v>1.3888888888888889E-3</v>
      </c>
      <c r="K8" s="56">
        <v>0</v>
      </c>
      <c r="L8" s="56">
        <f t="shared" si="0"/>
        <v>5.0881944444444447E-3</v>
      </c>
      <c r="M8" s="58">
        <v>7</v>
      </c>
    </row>
    <row r="9" spans="1:13" x14ac:dyDescent="0.25">
      <c r="A9" s="3" t="s">
        <v>80</v>
      </c>
      <c r="B9" s="1" t="s">
        <v>15</v>
      </c>
      <c r="C9" s="3">
        <v>1986</v>
      </c>
      <c r="D9" s="3" t="s">
        <v>125</v>
      </c>
      <c r="E9" s="1" t="s">
        <v>11</v>
      </c>
      <c r="F9" s="1" t="s">
        <v>128</v>
      </c>
      <c r="G9" s="56">
        <v>1.2626157407407408E-3</v>
      </c>
      <c r="H9" s="56">
        <v>1.8699074074074076E-3</v>
      </c>
      <c r="I9" s="56">
        <v>8.2638888888888877E-4</v>
      </c>
      <c r="J9" s="56">
        <v>1.2384259259259258E-3</v>
      </c>
      <c r="K9" s="56">
        <v>0</v>
      </c>
      <c r="L9" s="56">
        <f t="shared" si="0"/>
        <v>5.1973379629629626E-3</v>
      </c>
      <c r="M9" s="58">
        <v>8</v>
      </c>
    </row>
    <row r="10" spans="1:13" x14ac:dyDescent="0.25">
      <c r="A10" s="18" t="s">
        <v>79</v>
      </c>
      <c r="B10" s="17" t="s">
        <v>45</v>
      </c>
      <c r="C10" s="18">
        <v>1987</v>
      </c>
      <c r="D10" s="18" t="s">
        <v>125</v>
      </c>
      <c r="E10" s="17" t="s">
        <v>47</v>
      </c>
      <c r="F10" s="17" t="s">
        <v>127</v>
      </c>
      <c r="G10" s="56">
        <v>1.1446759259259259E-3</v>
      </c>
      <c r="H10" s="56">
        <v>1.7831018518518519E-3</v>
      </c>
      <c r="I10" s="56">
        <v>7.2083333333333331E-4</v>
      </c>
      <c r="J10" s="56">
        <v>1.5856481481481479E-3</v>
      </c>
      <c r="K10" s="56">
        <v>0</v>
      </c>
      <c r="L10" s="56">
        <f t="shared" si="0"/>
        <v>5.2342592592592588E-3</v>
      </c>
      <c r="M10" s="58">
        <v>9</v>
      </c>
    </row>
    <row r="11" spans="1:13" x14ac:dyDescent="0.25">
      <c r="A11" s="14" t="s">
        <v>115</v>
      </c>
      <c r="B11" s="13" t="s">
        <v>33</v>
      </c>
      <c r="C11" s="14">
        <v>1988</v>
      </c>
      <c r="D11" s="14" t="s">
        <v>125</v>
      </c>
      <c r="E11" s="13" t="s">
        <v>37</v>
      </c>
      <c r="F11" s="13" t="s">
        <v>127</v>
      </c>
      <c r="G11" s="56">
        <v>1.2658564814814815E-3</v>
      </c>
      <c r="H11" s="56">
        <v>1.8872685185185184E-3</v>
      </c>
      <c r="I11" s="56">
        <v>7.9745370370370376E-4</v>
      </c>
      <c r="J11" s="56">
        <v>1.5856481481481479E-3</v>
      </c>
      <c r="K11" s="56">
        <v>0</v>
      </c>
      <c r="L11" s="56">
        <f t="shared" si="0"/>
        <v>5.5362268518518512E-3</v>
      </c>
      <c r="M11" s="58">
        <v>10</v>
      </c>
    </row>
    <row r="12" spans="1:13" x14ac:dyDescent="0.25">
      <c r="A12" s="8" t="s">
        <v>117</v>
      </c>
      <c r="B12" s="7" t="s">
        <v>18</v>
      </c>
      <c r="C12" s="8">
        <v>1993</v>
      </c>
      <c r="D12" s="8" t="s">
        <v>125</v>
      </c>
      <c r="E12" s="7" t="s">
        <v>22</v>
      </c>
      <c r="F12" s="7" t="s">
        <v>127</v>
      </c>
      <c r="G12" s="56">
        <v>1.1649305555555556E-3</v>
      </c>
      <c r="H12" s="56">
        <v>1.6762731481481481E-3</v>
      </c>
      <c r="I12" s="56">
        <v>8.8252314814814801E-4</v>
      </c>
      <c r="J12" s="56">
        <v>1.8287037037037037E-3</v>
      </c>
      <c r="K12" s="56">
        <v>0</v>
      </c>
      <c r="L12" s="56">
        <f t="shared" si="0"/>
        <v>5.5524305555555552E-3</v>
      </c>
      <c r="M12" s="58">
        <v>11</v>
      </c>
    </row>
    <row r="13" spans="1:13" x14ac:dyDescent="0.25">
      <c r="A13" s="9" t="s">
        <v>77</v>
      </c>
      <c r="B13" s="10" t="s">
        <v>26</v>
      </c>
      <c r="C13" s="9">
        <v>1989</v>
      </c>
      <c r="D13" s="9" t="s">
        <v>125</v>
      </c>
      <c r="E13" s="10" t="s">
        <v>24</v>
      </c>
      <c r="F13" s="10" t="s">
        <v>128</v>
      </c>
      <c r="G13" s="56">
        <v>1.2868055555555556E-3</v>
      </c>
      <c r="H13" s="56">
        <v>1.8598379629629631E-3</v>
      </c>
      <c r="I13" s="56">
        <v>8.4409722222222221E-4</v>
      </c>
      <c r="J13" s="56">
        <v>1.6782407407407406E-3</v>
      </c>
      <c r="K13" s="56">
        <v>0</v>
      </c>
      <c r="L13" s="56">
        <f t="shared" si="0"/>
        <v>5.6689814814814814E-3</v>
      </c>
      <c r="M13" s="58">
        <v>12</v>
      </c>
    </row>
    <row r="14" spans="1:13" x14ac:dyDescent="0.25">
      <c r="A14" s="16" t="s">
        <v>65</v>
      </c>
      <c r="B14" s="15" t="s">
        <v>39</v>
      </c>
      <c r="C14" s="16">
        <v>1988</v>
      </c>
      <c r="D14" s="16" t="s">
        <v>125</v>
      </c>
      <c r="E14" s="15" t="s">
        <v>42</v>
      </c>
      <c r="F14" s="15" t="s">
        <v>127</v>
      </c>
      <c r="G14" s="56">
        <v>1.4818287037037037E-3</v>
      </c>
      <c r="H14" s="56">
        <v>1.8178240740740741E-3</v>
      </c>
      <c r="I14" s="56">
        <v>7.5046296296296287E-4</v>
      </c>
      <c r="J14" s="56">
        <v>1.689814814814815E-3</v>
      </c>
      <c r="K14" s="56">
        <v>0</v>
      </c>
      <c r="L14" s="56">
        <f>G14+H14+I14+J14+K14</f>
        <v>5.7399305555555563E-3</v>
      </c>
      <c r="M14" s="58">
        <v>13</v>
      </c>
    </row>
    <row r="15" spans="1:13" x14ac:dyDescent="0.25">
      <c r="A15" s="16" t="s">
        <v>113</v>
      </c>
      <c r="B15" s="15" t="s">
        <v>38</v>
      </c>
      <c r="C15" s="16">
        <v>1974</v>
      </c>
      <c r="D15" s="16" t="s">
        <v>124</v>
      </c>
      <c r="E15" s="15" t="s">
        <v>42</v>
      </c>
      <c r="F15" s="15" t="s">
        <v>127</v>
      </c>
      <c r="G15" s="56">
        <v>1.4285879629629631E-3</v>
      </c>
      <c r="H15" s="56">
        <v>1.8576388888888887E-3</v>
      </c>
      <c r="I15" s="56">
        <v>8.59375E-4</v>
      </c>
      <c r="J15" s="56">
        <v>1.7476851851851852E-3</v>
      </c>
      <c r="K15" s="56">
        <v>0</v>
      </c>
      <c r="L15" s="56">
        <f>G15+H15+I15+J15+K15</f>
        <v>5.8932870370370372E-3</v>
      </c>
      <c r="M15" s="58">
        <v>14</v>
      </c>
    </row>
    <row r="16" spans="1:13" x14ac:dyDescent="0.25">
      <c r="A16" s="19" t="s">
        <v>121</v>
      </c>
      <c r="B16" s="20" t="s">
        <v>48</v>
      </c>
      <c r="C16" s="19">
        <v>1986</v>
      </c>
      <c r="D16" s="19" t="s">
        <v>125</v>
      </c>
      <c r="E16" s="20" t="s">
        <v>52</v>
      </c>
      <c r="F16" s="20" t="s">
        <v>128</v>
      </c>
      <c r="G16" s="56">
        <v>1.317939814814815E-3</v>
      </c>
      <c r="H16" s="56">
        <v>1.8077546296296296E-3</v>
      </c>
      <c r="I16" s="56">
        <v>9.4212962962962968E-4</v>
      </c>
      <c r="J16" s="56">
        <v>1.8750000000000001E-3</v>
      </c>
      <c r="K16" s="56">
        <v>0</v>
      </c>
      <c r="L16" s="56">
        <f t="shared" ref="L16:L27" si="1">G16+H16+I16+J16</f>
        <v>5.9428240740740743E-3</v>
      </c>
      <c r="M16" s="58">
        <v>15</v>
      </c>
    </row>
    <row r="17" spans="1:13" x14ac:dyDescent="0.25">
      <c r="A17" s="12" t="s">
        <v>72</v>
      </c>
      <c r="B17" s="11" t="s">
        <v>29</v>
      </c>
      <c r="C17" s="12">
        <v>1991</v>
      </c>
      <c r="D17" s="12" t="s">
        <v>125</v>
      </c>
      <c r="E17" s="11" t="s">
        <v>32</v>
      </c>
      <c r="F17" s="11" t="s">
        <v>127</v>
      </c>
      <c r="G17" s="56">
        <v>1.5002314814814815E-3</v>
      </c>
      <c r="H17" s="56">
        <v>1.9184027777777778E-3</v>
      </c>
      <c r="I17" s="56">
        <v>8.5497685185185188E-4</v>
      </c>
      <c r="J17" s="56">
        <v>1.8634259259259261E-3</v>
      </c>
      <c r="K17" s="56">
        <v>0</v>
      </c>
      <c r="L17" s="56">
        <f t="shared" si="1"/>
        <v>6.1370370370370372E-3</v>
      </c>
      <c r="M17" s="58">
        <v>16</v>
      </c>
    </row>
    <row r="18" spans="1:13" x14ac:dyDescent="0.25">
      <c r="A18" s="8" t="s">
        <v>69</v>
      </c>
      <c r="B18" s="7" t="s">
        <v>19</v>
      </c>
      <c r="C18" s="8">
        <v>1995</v>
      </c>
      <c r="D18" s="8" t="s">
        <v>125</v>
      </c>
      <c r="E18" s="7" t="s">
        <v>22</v>
      </c>
      <c r="F18" s="7" t="s">
        <v>127</v>
      </c>
      <c r="G18" s="56">
        <v>1.5642361111111111E-3</v>
      </c>
      <c r="H18" s="56">
        <v>1.8590277777777778E-3</v>
      </c>
      <c r="I18" s="56">
        <v>1.0568287037037037E-3</v>
      </c>
      <c r="J18" s="56">
        <v>1.9097222222222222E-3</v>
      </c>
      <c r="K18" s="56">
        <v>0</v>
      </c>
      <c r="L18" s="56">
        <f t="shared" si="1"/>
        <v>6.3898148148148152E-3</v>
      </c>
      <c r="M18" s="58">
        <v>17</v>
      </c>
    </row>
    <row r="19" spans="1:13" x14ac:dyDescent="0.25">
      <c r="A19" s="8" t="s">
        <v>78</v>
      </c>
      <c r="B19" s="7" t="s">
        <v>20</v>
      </c>
      <c r="C19" s="8">
        <v>1984</v>
      </c>
      <c r="D19" s="8" t="s">
        <v>125</v>
      </c>
      <c r="E19" s="7" t="s">
        <v>22</v>
      </c>
      <c r="F19" s="7" t="s">
        <v>127</v>
      </c>
      <c r="G19" s="56">
        <v>1.6043981481481482E-3</v>
      </c>
      <c r="H19" s="56">
        <v>2.0479166666666666E-3</v>
      </c>
      <c r="I19" s="56">
        <v>9.5775462962962958E-4</v>
      </c>
      <c r="J19" s="56">
        <v>1.8750000000000001E-3</v>
      </c>
      <c r="K19" s="56">
        <v>0</v>
      </c>
      <c r="L19" s="56">
        <f t="shared" si="1"/>
        <v>6.4850694444444443E-3</v>
      </c>
      <c r="M19" s="58">
        <v>18</v>
      </c>
    </row>
    <row r="20" spans="1:13" x14ac:dyDescent="0.25">
      <c r="A20" s="19" t="s">
        <v>73</v>
      </c>
      <c r="B20" s="20" t="s">
        <v>49</v>
      </c>
      <c r="C20" s="19">
        <v>1987</v>
      </c>
      <c r="D20" s="19" t="s">
        <v>125</v>
      </c>
      <c r="E20" s="20" t="s">
        <v>52</v>
      </c>
      <c r="F20" s="20" t="s">
        <v>128</v>
      </c>
      <c r="G20" s="56">
        <v>1.535648148148148E-3</v>
      </c>
      <c r="H20" s="56">
        <v>2.1925925925925928E-3</v>
      </c>
      <c r="I20" s="56">
        <v>1.0032407407407405E-3</v>
      </c>
      <c r="J20" s="56">
        <v>1.9212962962962962E-3</v>
      </c>
      <c r="K20" s="56">
        <v>0</v>
      </c>
      <c r="L20" s="56">
        <f t="shared" si="1"/>
        <v>6.6527777777777774E-3</v>
      </c>
      <c r="M20" s="58">
        <v>19</v>
      </c>
    </row>
    <row r="21" spans="1:13" x14ac:dyDescent="0.25">
      <c r="A21" s="22" t="s">
        <v>66</v>
      </c>
      <c r="B21" s="21" t="s">
        <v>54</v>
      </c>
      <c r="C21" s="22">
        <v>1984</v>
      </c>
      <c r="D21" s="22" t="s">
        <v>125</v>
      </c>
      <c r="E21" s="21" t="s">
        <v>57</v>
      </c>
      <c r="F21" s="21" t="s">
        <v>128</v>
      </c>
      <c r="G21" s="56">
        <v>1.7182870370370373E-3</v>
      </c>
      <c r="H21" s="56">
        <v>1.8743055555555555E-3</v>
      </c>
      <c r="I21" s="56">
        <v>9.9351851851851858E-4</v>
      </c>
      <c r="J21" s="56">
        <v>2.0833333333333333E-3</v>
      </c>
      <c r="K21" s="56">
        <v>0</v>
      </c>
      <c r="L21" s="56">
        <f t="shared" si="1"/>
        <v>6.6694444444444449E-3</v>
      </c>
      <c r="M21" s="58">
        <v>20</v>
      </c>
    </row>
    <row r="22" spans="1:13" x14ac:dyDescent="0.25">
      <c r="A22" s="12" t="s">
        <v>120</v>
      </c>
      <c r="B22" s="11" t="s">
        <v>28</v>
      </c>
      <c r="C22" s="12">
        <v>1985</v>
      </c>
      <c r="D22" s="12" t="s">
        <v>125</v>
      </c>
      <c r="E22" s="11" t="s">
        <v>32</v>
      </c>
      <c r="F22" s="11" t="s">
        <v>127</v>
      </c>
      <c r="G22" s="56">
        <v>2.043171296296296E-3</v>
      </c>
      <c r="H22" s="56">
        <v>1.9640046296296298E-3</v>
      </c>
      <c r="I22" s="56">
        <v>9.5520833333333319E-4</v>
      </c>
      <c r="J22" s="56">
        <v>1.9097222222222222E-3</v>
      </c>
      <c r="K22" s="56">
        <v>0</v>
      </c>
      <c r="L22" s="56">
        <f t="shared" si="1"/>
        <v>6.8721064814814816E-3</v>
      </c>
      <c r="M22" s="58">
        <v>21</v>
      </c>
    </row>
    <row r="23" spans="1:13" x14ac:dyDescent="0.25">
      <c r="A23" s="12" t="s">
        <v>81</v>
      </c>
      <c r="B23" s="11" t="s">
        <v>30</v>
      </c>
      <c r="C23" s="12">
        <v>1987</v>
      </c>
      <c r="D23" s="12" t="s">
        <v>125</v>
      </c>
      <c r="E23" s="11" t="s">
        <v>32</v>
      </c>
      <c r="F23" s="11" t="s">
        <v>127</v>
      </c>
      <c r="G23" s="56">
        <v>1.9085648148148145E-3</v>
      </c>
      <c r="H23" s="56">
        <v>2.2843749999999999E-3</v>
      </c>
      <c r="I23" s="56">
        <v>8.9259259259259272E-4</v>
      </c>
      <c r="J23" s="56">
        <v>2.1296296296296298E-3</v>
      </c>
      <c r="K23" s="56">
        <v>0</v>
      </c>
      <c r="L23" s="56">
        <f t="shared" si="1"/>
        <v>7.2151620370370364E-3</v>
      </c>
      <c r="M23" s="58">
        <v>22</v>
      </c>
    </row>
    <row r="24" spans="1:13" x14ac:dyDescent="0.25">
      <c r="A24" s="22" t="s">
        <v>114</v>
      </c>
      <c r="B24" s="21" t="s">
        <v>53</v>
      </c>
      <c r="C24" s="22">
        <v>1978</v>
      </c>
      <c r="D24" s="22" t="s">
        <v>124</v>
      </c>
      <c r="E24" s="21" t="s">
        <v>57</v>
      </c>
      <c r="F24" s="21" t="s">
        <v>128</v>
      </c>
      <c r="G24" s="56">
        <v>1.535648148148148E-3</v>
      </c>
      <c r="H24" s="56">
        <v>2.3466435185185183E-3</v>
      </c>
      <c r="I24" s="56">
        <v>1.080324074074074E-3</v>
      </c>
      <c r="J24" s="56">
        <v>2.6041666666666665E-3</v>
      </c>
      <c r="K24" s="56">
        <v>0</v>
      </c>
      <c r="L24" s="56">
        <f t="shared" si="1"/>
        <v>7.5667824074074075E-3</v>
      </c>
      <c r="M24" s="58">
        <v>23</v>
      </c>
    </row>
    <row r="25" spans="1:13" x14ac:dyDescent="0.25">
      <c r="A25" s="22" t="s">
        <v>75</v>
      </c>
      <c r="B25" s="21" t="s">
        <v>55</v>
      </c>
      <c r="C25" s="22">
        <v>1984</v>
      </c>
      <c r="D25" s="22" t="s">
        <v>125</v>
      </c>
      <c r="E25" s="21" t="s">
        <v>57</v>
      </c>
      <c r="F25" s="21" t="s">
        <v>128</v>
      </c>
      <c r="G25" s="56">
        <v>1.8991898148148147E-3</v>
      </c>
      <c r="H25" s="56">
        <v>2.5427083333333335E-3</v>
      </c>
      <c r="I25" s="56">
        <v>9.851851851851853E-4</v>
      </c>
      <c r="J25" s="56">
        <v>2.1759259259259258E-3</v>
      </c>
      <c r="K25" s="56">
        <v>0</v>
      </c>
      <c r="L25" s="56">
        <f t="shared" si="1"/>
        <v>7.603009259259259E-3</v>
      </c>
      <c r="M25" s="58">
        <v>24</v>
      </c>
    </row>
    <row r="26" spans="1:13" x14ac:dyDescent="0.25">
      <c r="A26" s="3" t="s">
        <v>71</v>
      </c>
      <c r="B26" s="1" t="s">
        <v>13</v>
      </c>
      <c r="C26" s="3">
        <v>1980</v>
      </c>
      <c r="D26" s="3" t="s">
        <v>124</v>
      </c>
      <c r="E26" s="1" t="s">
        <v>11</v>
      </c>
      <c r="F26" s="1" t="s">
        <v>128</v>
      </c>
      <c r="G26" s="56">
        <v>1.541435185185185E-3</v>
      </c>
      <c r="H26" s="56">
        <v>3.2805555555555557E-3</v>
      </c>
      <c r="I26" s="56">
        <v>1.3208333333333334E-3</v>
      </c>
      <c r="J26" s="56">
        <v>2.0138888888888888E-3</v>
      </c>
      <c r="K26" s="56">
        <v>0</v>
      </c>
      <c r="L26" s="56">
        <f t="shared" si="1"/>
        <v>8.1567129629629628E-3</v>
      </c>
      <c r="M26" s="58">
        <v>25</v>
      </c>
    </row>
    <row r="27" spans="1:13" x14ac:dyDescent="0.25">
      <c r="A27" s="3" t="s">
        <v>119</v>
      </c>
      <c r="B27" s="1" t="s">
        <v>9</v>
      </c>
      <c r="C27" s="3">
        <v>1975</v>
      </c>
      <c r="D27" s="3" t="s">
        <v>124</v>
      </c>
      <c r="E27" s="1" t="s">
        <v>11</v>
      </c>
      <c r="F27" s="1" t="s">
        <v>128</v>
      </c>
      <c r="G27" s="56">
        <v>1.876388888888889E-3</v>
      </c>
      <c r="H27" s="56">
        <v>2.8189814814814813E-3</v>
      </c>
      <c r="I27" s="56">
        <v>1.4054398148148149E-3</v>
      </c>
      <c r="J27" s="56">
        <v>2.4189814814814816E-3</v>
      </c>
      <c r="K27" s="56">
        <v>0</v>
      </c>
      <c r="L27" s="56">
        <f t="shared" si="1"/>
        <v>8.5197916666666668E-3</v>
      </c>
      <c r="M27" s="58">
        <v>26</v>
      </c>
    </row>
  </sheetData>
  <sortState ref="A1:L27">
    <sortCondition ref="L1:L27"/>
  </sortState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39"/>
  <sheetViews>
    <sheetView tabSelected="1" topLeftCell="B1" workbookViewId="0">
      <selection activeCell="E36" sqref="E36"/>
    </sheetView>
  </sheetViews>
  <sheetFormatPr defaultRowHeight="15" x14ac:dyDescent="0.25"/>
  <cols>
    <col min="1" max="1" width="8.5703125" style="2" hidden="1" customWidth="1"/>
    <col min="2" max="2" width="10.140625" style="2" customWidth="1"/>
    <col min="3" max="3" width="18" bestFit="1" customWidth="1"/>
    <col min="4" max="4" width="12" style="2" bestFit="1" customWidth="1"/>
    <col min="5" max="5" width="12" style="2" customWidth="1"/>
    <col min="6" max="6" width="30.140625" bestFit="1" customWidth="1"/>
    <col min="7" max="7" width="9.85546875" customWidth="1"/>
    <col min="8" max="8" width="12.140625" bestFit="1" customWidth="1"/>
    <col min="12" max="12" width="10.5703125" hidden="1" customWidth="1"/>
    <col min="13" max="13" width="9.28515625" customWidth="1"/>
    <col min="14" max="14" width="12.5703125" customWidth="1"/>
  </cols>
  <sheetData>
    <row r="2" spans="1:14" ht="30" x14ac:dyDescent="0.25">
      <c r="A2" s="23" t="s">
        <v>58</v>
      </c>
      <c r="B2" s="59" t="s">
        <v>59</v>
      </c>
      <c r="C2" s="60" t="s">
        <v>0</v>
      </c>
      <c r="D2" s="63" t="s">
        <v>137</v>
      </c>
      <c r="E2" s="62" t="s">
        <v>138</v>
      </c>
      <c r="F2" s="61" t="s">
        <v>1</v>
      </c>
      <c r="G2" s="61" t="s">
        <v>126</v>
      </c>
      <c r="H2" s="61" t="s">
        <v>4</v>
      </c>
      <c r="I2" s="61" t="s">
        <v>5</v>
      </c>
      <c r="J2" s="61" t="s">
        <v>6</v>
      </c>
      <c r="K2" s="61" t="s">
        <v>7</v>
      </c>
      <c r="L2" s="61" t="s">
        <v>139</v>
      </c>
      <c r="M2" s="61" t="s">
        <v>2</v>
      </c>
      <c r="N2" s="59" t="s">
        <v>94</v>
      </c>
    </row>
    <row r="3" spans="1:14" x14ac:dyDescent="0.25">
      <c r="A3" s="18" t="s">
        <v>12</v>
      </c>
      <c r="B3" s="18" t="s">
        <v>70</v>
      </c>
      <c r="C3" s="17" t="s">
        <v>44</v>
      </c>
      <c r="D3" s="18">
        <v>1981</v>
      </c>
      <c r="E3" s="18" t="s">
        <v>125</v>
      </c>
      <c r="F3" s="17" t="s">
        <v>47</v>
      </c>
      <c r="G3" s="17" t="s">
        <v>127</v>
      </c>
      <c r="H3" s="55">
        <v>9.8668981481481481E-4</v>
      </c>
      <c r="I3" s="55">
        <v>1.4084490740740739E-3</v>
      </c>
      <c r="J3" s="55">
        <v>6.2164351851851855E-4</v>
      </c>
      <c r="K3" s="55">
        <v>1.0763888888888889E-3</v>
      </c>
      <c r="L3" s="55">
        <v>0</v>
      </c>
      <c r="M3" s="64">
        <f>H3+I3+J3+K3</f>
        <v>4.0931712962962961E-3</v>
      </c>
      <c r="N3" s="52">
        <v>1</v>
      </c>
    </row>
    <row r="4" spans="1:14" x14ac:dyDescent="0.25">
      <c r="A4" s="14" t="s">
        <v>12</v>
      </c>
      <c r="B4" s="14" t="s">
        <v>67</v>
      </c>
      <c r="C4" s="13" t="s">
        <v>34</v>
      </c>
      <c r="D4" s="14">
        <v>1992</v>
      </c>
      <c r="E4" s="14" t="s">
        <v>125</v>
      </c>
      <c r="F4" s="13" t="s">
        <v>37</v>
      </c>
      <c r="G4" s="13" t="s">
        <v>127</v>
      </c>
      <c r="H4" s="55">
        <v>1.0752314814814815E-3</v>
      </c>
      <c r="I4" s="55">
        <v>1.4734953703703705E-3</v>
      </c>
      <c r="J4" s="55">
        <v>6.7847222222222224E-4</v>
      </c>
      <c r="K4" s="55">
        <v>1.2152777777777778E-3</v>
      </c>
      <c r="L4" s="55">
        <v>0</v>
      </c>
      <c r="M4" s="64">
        <f>H4+I4+J4+K4</f>
        <v>4.442476851851852E-3</v>
      </c>
      <c r="N4" s="54">
        <v>2</v>
      </c>
    </row>
    <row r="5" spans="1:14" x14ac:dyDescent="0.25">
      <c r="A5" s="9" t="s">
        <v>12</v>
      </c>
      <c r="B5" s="9" t="s">
        <v>68</v>
      </c>
      <c r="C5" s="10" t="s">
        <v>25</v>
      </c>
      <c r="D5" s="9">
        <v>1990</v>
      </c>
      <c r="E5" s="9" t="s">
        <v>125</v>
      </c>
      <c r="F5" s="10" t="s">
        <v>24</v>
      </c>
      <c r="G5" s="10" t="s">
        <v>128</v>
      </c>
      <c r="H5" s="55">
        <v>1.1609953703703704E-3</v>
      </c>
      <c r="I5" s="55">
        <v>1.5444444444444446E-3</v>
      </c>
      <c r="J5" s="55">
        <v>7.5300925925925926E-4</v>
      </c>
      <c r="K5" s="55">
        <v>1.3657407407407409E-3</v>
      </c>
      <c r="L5" s="55">
        <v>0</v>
      </c>
      <c r="M5" s="64">
        <f>H5+I5+J5+K5</f>
        <v>4.824189814814815E-3</v>
      </c>
      <c r="N5" s="52">
        <v>3</v>
      </c>
    </row>
    <row r="6" spans="1:14" x14ac:dyDescent="0.25">
      <c r="A6" s="16" t="s">
        <v>14</v>
      </c>
      <c r="B6" s="16" t="s">
        <v>74</v>
      </c>
      <c r="C6" s="15" t="s">
        <v>40</v>
      </c>
      <c r="D6" s="16">
        <v>1991</v>
      </c>
      <c r="E6" s="16" t="s">
        <v>125</v>
      </c>
      <c r="F6" s="15" t="s">
        <v>42</v>
      </c>
      <c r="G6" s="15" t="s">
        <v>127</v>
      </c>
      <c r="H6" s="55">
        <v>1.3215277777777776E-3</v>
      </c>
      <c r="I6" s="55">
        <v>1.5373842592592594E-3</v>
      </c>
      <c r="J6" s="55">
        <v>7.2696759259259253E-4</v>
      </c>
      <c r="K6" s="55">
        <v>1.2962962962962963E-3</v>
      </c>
      <c r="L6" s="55">
        <v>0</v>
      </c>
      <c r="M6" s="64">
        <f>H6+I6+J6+K6+L6</f>
        <v>4.8821759259259252E-3</v>
      </c>
      <c r="N6" s="52">
        <v>4</v>
      </c>
    </row>
    <row r="7" spans="1:14" x14ac:dyDescent="0.25">
      <c r="A7" s="9" t="s">
        <v>8</v>
      </c>
      <c r="B7" s="9" t="s">
        <v>116</v>
      </c>
      <c r="C7" s="10" t="s">
        <v>23</v>
      </c>
      <c r="D7" s="9">
        <v>1979</v>
      </c>
      <c r="E7" s="9" t="s">
        <v>124</v>
      </c>
      <c r="F7" s="10" t="s">
        <v>24</v>
      </c>
      <c r="G7" s="10" t="s">
        <v>128</v>
      </c>
      <c r="H7" s="55">
        <v>1.225E-3</v>
      </c>
      <c r="I7" s="55">
        <v>1.4973379629629627E-3</v>
      </c>
      <c r="J7" s="55">
        <v>7.6273148148148153E-4</v>
      </c>
      <c r="K7" s="55">
        <v>1.423611111111111E-3</v>
      </c>
      <c r="L7" s="55">
        <v>0</v>
      </c>
      <c r="M7" s="64">
        <f t="shared" ref="M7:M17" si="0">H7+I7+J7+K7</f>
        <v>4.908680555555555E-3</v>
      </c>
      <c r="N7" s="52">
        <v>5</v>
      </c>
    </row>
    <row r="8" spans="1:14" x14ac:dyDescent="0.25">
      <c r="A8" s="18" t="s">
        <v>8</v>
      </c>
      <c r="B8" s="18" t="s">
        <v>118</v>
      </c>
      <c r="C8" s="17" t="s">
        <v>43</v>
      </c>
      <c r="D8" s="18">
        <v>1980</v>
      </c>
      <c r="E8" s="18" t="s">
        <v>124</v>
      </c>
      <c r="F8" s="17" t="s">
        <v>47</v>
      </c>
      <c r="G8" s="17" t="s">
        <v>127</v>
      </c>
      <c r="H8" s="55">
        <v>1.0292824074074074E-3</v>
      </c>
      <c r="I8" s="55">
        <v>1.6652777777777779E-3</v>
      </c>
      <c r="J8" s="55">
        <v>8.0150462962962977E-4</v>
      </c>
      <c r="K8" s="55">
        <v>1.4814814814814814E-3</v>
      </c>
      <c r="L8" s="55">
        <v>0</v>
      </c>
      <c r="M8" s="64">
        <f t="shared" si="0"/>
        <v>4.9775462962962968E-3</v>
      </c>
      <c r="N8" s="52">
        <v>6</v>
      </c>
    </row>
    <row r="9" spans="1:14" x14ac:dyDescent="0.25">
      <c r="A9" s="14" t="s">
        <v>14</v>
      </c>
      <c r="B9" s="14" t="s">
        <v>76</v>
      </c>
      <c r="C9" s="13" t="s">
        <v>35</v>
      </c>
      <c r="D9" s="14">
        <v>1981</v>
      </c>
      <c r="E9" s="14" t="s">
        <v>125</v>
      </c>
      <c r="F9" s="13" t="s">
        <v>37</v>
      </c>
      <c r="G9" s="13" t="s">
        <v>127</v>
      </c>
      <c r="H9" s="55">
        <v>1.3895833333333332E-3</v>
      </c>
      <c r="I9" s="55">
        <v>1.689814814814815E-3</v>
      </c>
      <c r="J9" s="55">
        <v>6.1990740740740745E-4</v>
      </c>
      <c r="K9" s="55">
        <v>1.3888888888888889E-3</v>
      </c>
      <c r="L9" s="55">
        <v>0</v>
      </c>
      <c r="M9" s="64">
        <f t="shared" si="0"/>
        <v>5.0881944444444447E-3</v>
      </c>
      <c r="N9" s="54">
        <v>7</v>
      </c>
    </row>
    <row r="10" spans="1:14" x14ac:dyDescent="0.25">
      <c r="A10" s="3" t="s">
        <v>14</v>
      </c>
      <c r="B10" s="3" t="s">
        <v>80</v>
      </c>
      <c r="C10" s="1" t="s">
        <v>15</v>
      </c>
      <c r="D10" s="3">
        <v>1986</v>
      </c>
      <c r="E10" s="3" t="s">
        <v>125</v>
      </c>
      <c r="F10" s="1" t="s">
        <v>11</v>
      </c>
      <c r="G10" s="1" t="s">
        <v>128</v>
      </c>
      <c r="H10" s="55">
        <v>1.2626157407407408E-3</v>
      </c>
      <c r="I10" s="55">
        <v>1.8699074074074076E-3</v>
      </c>
      <c r="J10" s="55">
        <v>8.2638888888888877E-4</v>
      </c>
      <c r="K10" s="55">
        <v>1.2384259259259258E-3</v>
      </c>
      <c r="L10" s="55">
        <v>0</v>
      </c>
      <c r="M10" s="64">
        <f t="shared" si="0"/>
        <v>5.1973379629629626E-3</v>
      </c>
      <c r="N10" s="52">
        <v>8</v>
      </c>
    </row>
    <row r="11" spans="1:14" x14ac:dyDescent="0.25">
      <c r="A11" s="18" t="s">
        <v>14</v>
      </c>
      <c r="B11" s="18" t="s">
        <v>79</v>
      </c>
      <c r="C11" s="17" t="s">
        <v>45</v>
      </c>
      <c r="D11" s="18">
        <v>1987</v>
      </c>
      <c r="E11" s="18" t="s">
        <v>125</v>
      </c>
      <c r="F11" s="17" t="s">
        <v>47</v>
      </c>
      <c r="G11" s="17" t="s">
        <v>127</v>
      </c>
      <c r="H11" s="55">
        <v>1.1446759259259259E-3</v>
      </c>
      <c r="I11" s="55">
        <v>1.7831018518518519E-3</v>
      </c>
      <c r="J11" s="55">
        <v>7.2083333333333331E-4</v>
      </c>
      <c r="K11" s="55">
        <v>1.5856481481481479E-3</v>
      </c>
      <c r="L11" s="55">
        <v>0</v>
      </c>
      <c r="M11" s="64">
        <f t="shared" si="0"/>
        <v>5.2342592592592588E-3</v>
      </c>
      <c r="N11" s="52">
        <v>9</v>
      </c>
    </row>
    <row r="12" spans="1:14" x14ac:dyDescent="0.25">
      <c r="A12" s="14" t="s">
        <v>16</v>
      </c>
      <c r="B12" s="14" t="s">
        <v>85</v>
      </c>
      <c r="C12" s="13" t="s">
        <v>36</v>
      </c>
      <c r="D12" s="14">
        <v>1992</v>
      </c>
      <c r="E12" s="14" t="s">
        <v>125</v>
      </c>
      <c r="F12" s="13" t="s">
        <v>37</v>
      </c>
      <c r="G12" s="13" t="s">
        <v>127</v>
      </c>
      <c r="H12" s="55">
        <v>1.305324074074074E-3</v>
      </c>
      <c r="I12" s="55">
        <v>1.7267361111111112E-3</v>
      </c>
      <c r="J12" s="55">
        <v>6.5856481481481484E-4</v>
      </c>
      <c r="K12" s="55">
        <v>1.5856481481481479E-3</v>
      </c>
      <c r="L12" s="55">
        <v>0</v>
      </c>
      <c r="M12" s="64">
        <f t="shared" si="0"/>
        <v>5.276273148148148E-3</v>
      </c>
      <c r="N12" s="54">
        <v>10</v>
      </c>
    </row>
    <row r="13" spans="1:14" x14ac:dyDescent="0.25">
      <c r="A13" s="14" t="s">
        <v>8</v>
      </c>
      <c r="B13" s="14" t="s">
        <v>115</v>
      </c>
      <c r="C13" s="13" t="s">
        <v>33</v>
      </c>
      <c r="D13" s="14">
        <v>1988</v>
      </c>
      <c r="E13" s="14" t="s">
        <v>125</v>
      </c>
      <c r="F13" s="13" t="s">
        <v>37</v>
      </c>
      <c r="G13" s="13" t="s">
        <v>127</v>
      </c>
      <c r="H13" s="55">
        <v>1.2658564814814815E-3</v>
      </c>
      <c r="I13" s="55">
        <v>1.8872685185185184E-3</v>
      </c>
      <c r="J13" s="55">
        <v>7.9745370370370376E-4</v>
      </c>
      <c r="K13" s="55">
        <v>1.5856481481481479E-3</v>
      </c>
      <c r="L13" s="55">
        <v>0</v>
      </c>
      <c r="M13" s="64">
        <f t="shared" si="0"/>
        <v>5.5362268518518512E-3</v>
      </c>
      <c r="N13" s="54">
        <v>11</v>
      </c>
    </row>
    <row r="14" spans="1:14" x14ac:dyDescent="0.25">
      <c r="A14" s="8" t="s">
        <v>8</v>
      </c>
      <c r="B14" s="8" t="s">
        <v>117</v>
      </c>
      <c r="C14" s="7" t="s">
        <v>18</v>
      </c>
      <c r="D14" s="8">
        <v>1993</v>
      </c>
      <c r="E14" s="8" t="s">
        <v>125</v>
      </c>
      <c r="F14" s="7" t="s">
        <v>22</v>
      </c>
      <c r="G14" s="7" t="s">
        <v>127</v>
      </c>
      <c r="H14" s="55">
        <v>1.1649305555555556E-3</v>
      </c>
      <c r="I14" s="55">
        <v>1.6762731481481481E-3</v>
      </c>
      <c r="J14" s="55">
        <v>8.8252314814814801E-4</v>
      </c>
      <c r="K14" s="55">
        <v>1.8287037037037037E-3</v>
      </c>
      <c r="L14" s="55">
        <v>0</v>
      </c>
      <c r="M14" s="64">
        <f t="shared" si="0"/>
        <v>5.5524305555555552E-3</v>
      </c>
      <c r="N14" s="52">
        <v>12</v>
      </c>
    </row>
    <row r="15" spans="1:14" x14ac:dyDescent="0.25">
      <c r="A15" s="22" t="s">
        <v>16</v>
      </c>
      <c r="B15" s="22" t="s">
        <v>84</v>
      </c>
      <c r="C15" s="21" t="s">
        <v>56</v>
      </c>
      <c r="D15" s="22">
        <v>1983</v>
      </c>
      <c r="E15" s="22" t="s">
        <v>125</v>
      </c>
      <c r="F15" s="21" t="s">
        <v>57</v>
      </c>
      <c r="G15" s="21" t="s">
        <v>128</v>
      </c>
      <c r="H15" s="55">
        <v>1.4857638888888889E-3</v>
      </c>
      <c r="I15" s="55">
        <v>1.8236111111111109E-3</v>
      </c>
      <c r="J15" s="55">
        <v>8.2638888888888877E-4</v>
      </c>
      <c r="K15" s="55">
        <v>1.4930555555555556E-3</v>
      </c>
      <c r="L15" s="55">
        <v>0</v>
      </c>
      <c r="M15" s="64">
        <f t="shared" si="0"/>
        <v>5.6288194444444441E-3</v>
      </c>
      <c r="N15" s="54">
        <v>13</v>
      </c>
    </row>
    <row r="16" spans="1:14" x14ac:dyDescent="0.25">
      <c r="A16" s="9" t="s">
        <v>14</v>
      </c>
      <c r="B16" s="9" t="s">
        <v>77</v>
      </c>
      <c r="C16" s="10" t="s">
        <v>26</v>
      </c>
      <c r="D16" s="9">
        <v>1989</v>
      </c>
      <c r="E16" s="9" t="s">
        <v>125</v>
      </c>
      <c r="F16" s="10" t="s">
        <v>24</v>
      </c>
      <c r="G16" s="10" t="s">
        <v>128</v>
      </c>
      <c r="H16" s="55">
        <v>1.2868055555555556E-3</v>
      </c>
      <c r="I16" s="55">
        <v>1.8598379629629631E-3</v>
      </c>
      <c r="J16" s="55">
        <v>8.4409722222222221E-4</v>
      </c>
      <c r="K16" s="55">
        <v>1.6782407407407406E-3</v>
      </c>
      <c r="L16" s="55">
        <v>0</v>
      </c>
      <c r="M16" s="64">
        <f t="shared" si="0"/>
        <v>5.6689814814814814E-3</v>
      </c>
      <c r="N16" s="52">
        <v>14</v>
      </c>
    </row>
    <row r="17" spans="1:14" x14ac:dyDescent="0.25">
      <c r="A17" s="9" t="s">
        <v>16</v>
      </c>
      <c r="B17" s="9" t="s">
        <v>86</v>
      </c>
      <c r="C17" s="10" t="s">
        <v>27</v>
      </c>
      <c r="D17" s="9">
        <v>1985</v>
      </c>
      <c r="E17" s="9" t="s">
        <v>125</v>
      </c>
      <c r="F17" s="10" t="s">
        <v>24</v>
      </c>
      <c r="G17" s="10" t="s">
        <v>128</v>
      </c>
      <c r="H17" s="55">
        <v>1.1497685185185185E-3</v>
      </c>
      <c r="I17" s="55">
        <v>1.7259259259259259E-3</v>
      </c>
      <c r="J17" s="55">
        <v>8.6261574074074073E-4</v>
      </c>
      <c r="K17" s="55">
        <v>1.9675925925925928E-3</v>
      </c>
      <c r="L17" s="55">
        <v>0</v>
      </c>
      <c r="M17" s="64">
        <f t="shared" si="0"/>
        <v>5.7059027777777785E-3</v>
      </c>
      <c r="N17" s="52">
        <v>15</v>
      </c>
    </row>
    <row r="18" spans="1:14" x14ac:dyDescent="0.25">
      <c r="A18" s="16" t="s">
        <v>12</v>
      </c>
      <c r="B18" s="16" t="s">
        <v>65</v>
      </c>
      <c r="C18" s="15" t="s">
        <v>39</v>
      </c>
      <c r="D18" s="16">
        <v>1988</v>
      </c>
      <c r="E18" s="16" t="s">
        <v>125</v>
      </c>
      <c r="F18" s="15" t="s">
        <v>42</v>
      </c>
      <c r="G18" s="15" t="s">
        <v>127</v>
      </c>
      <c r="H18" s="55">
        <v>1.4818287037037037E-3</v>
      </c>
      <c r="I18" s="55">
        <v>1.8178240740740741E-3</v>
      </c>
      <c r="J18" s="55">
        <v>7.5046296296296287E-4</v>
      </c>
      <c r="K18" s="55">
        <v>1.689814814814815E-3</v>
      </c>
      <c r="L18" s="55">
        <v>0</v>
      </c>
      <c r="M18" s="64">
        <f>H18+I18+J18+K18+L18</f>
        <v>5.7399305555555563E-3</v>
      </c>
      <c r="N18" s="52">
        <v>16</v>
      </c>
    </row>
    <row r="19" spans="1:14" x14ac:dyDescent="0.25">
      <c r="A19" s="8" t="s">
        <v>16</v>
      </c>
      <c r="B19" s="8" t="s">
        <v>87</v>
      </c>
      <c r="C19" s="7" t="s">
        <v>21</v>
      </c>
      <c r="D19" s="8">
        <v>1987</v>
      </c>
      <c r="E19" s="8" t="s">
        <v>125</v>
      </c>
      <c r="F19" s="7" t="s">
        <v>22</v>
      </c>
      <c r="G19" s="7" t="s">
        <v>127</v>
      </c>
      <c r="H19" s="55">
        <v>1.4365740740740743E-3</v>
      </c>
      <c r="I19" s="55">
        <v>1.9083333333333333E-3</v>
      </c>
      <c r="J19" s="55">
        <v>8.7094907407407401E-4</v>
      </c>
      <c r="K19" s="55">
        <v>1.5277777777777779E-3</v>
      </c>
      <c r="L19" s="55">
        <v>0</v>
      </c>
      <c r="M19" s="64">
        <f>H19+I19+J19+K19</f>
        <v>5.74363425925926E-3</v>
      </c>
      <c r="N19" s="52">
        <v>17</v>
      </c>
    </row>
    <row r="20" spans="1:14" x14ac:dyDescent="0.25">
      <c r="A20" s="25"/>
      <c r="B20" s="25" t="s">
        <v>91</v>
      </c>
      <c r="C20" s="24" t="s">
        <v>105</v>
      </c>
      <c r="D20" s="25">
        <v>1983</v>
      </c>
      <c r="E20" s="25" t="s">
        <v>125</v>
      </c>
      <c r="F20" s="24" t="s">
        <v>47</v>
      </c>
      <c r="G20" s="24" t="s">
        <v>127</v>
      </c>
      <c r="H20" s="55">
        <v>1.4925925925925925E-3</v>
      </c>
      <c r="I20" s="55">
        <v>2.0119212962962964E-3</v>
      </c>
      <c r="J20" s="55">
        <v>7.2222222222222219E-4</v>
      </c>
      <c r="K20" s="55">
        <v>1.5277777777777779E-3</v>
      </c>
      <c r="L20" s="55">
        <v>0</v>
      </c>
      <c r="M20" s="64">
        <f>H20+I20+J20+K20</f>
        <v>5.7545138888888889E-3</v>
      </c>
      <c r="N20" s="54">
        <v>18</v>
      </c>
    </row>
    <row r="21" spans="1:14" x14ac:dyDescent="0.25">
      <c r="A21" s="16" t="s">
        <v>8</v>
      </c>
      <c r="B21" s="16" t="s">
        <v>113</v>
      </c>
      <c r="C21" s="15" t="s">
        <v>38</v>
      </c>
      <c r="D21" s="16">
        <v>1974</v>
      </c>
      <c r="E21" s="16" t="s">
        <v>124</v>
      </c>
      <c r="F21" s="15" t="s">
        <v>42</v>
      </c>
      <c r="G21" s="15" t="s">
        <v>127</v>
      </c>
      <c r="H21" s="55">
        <v>1.4285879629629631E-3</v>
      </c>
      <c r="I21" s="55">
        <v>1.8576388888888887E-3</v>
      </c>
      <c r="J21" s="55">
        <v>8.59375E-4</v>
      </c>
      <c r="K21" s="55">
        <v>1.7476851851851852E-3</v>
      </c>
      <c r="L21" s="55">
        <v>0</v>
      </c>
      <c r="M21" s="64">
        <f>H21+I21+J21+K21+L21</f>
        <v>5.8932870370370372E-3</v>
      </c>
      <c r="N21" s="52">
        <v>19</v>
      </c>
    </row>
    <row r="22" spans="1:14" x14ac:dyDescent="0.25">
      <c r="A22" s="19" t="s">
        <v>8</v>
      </c>
      <c r="B22" s="19" t="s">
        <v>121</v>
      </c>
      <c r="C22" s="20" t="s">
        <v>48</v>
      </c>
      <c r="D22" s="19">
        <v>1986</v>
      </c>
      <c r="E22" s="19" t="s">
        <v>125</v>
      </c>
      <c r="F22" s="20" t="s">
        <v>52</v>
      </c>
      <c r="G22" s="20" t="s">
        <v>128</v>
      </c>
      <c r="H22" s="55">
        <v>1.317939814814815E-3</v>
      </c>
      <c r="I22" s="55">
        <v>1.8077546296296296E-3</v>
      </c>
      <c r="J22" s="55">
        <v>9.4212962962962968E-4</v>
      </c>
      <c r="K22" s="55">
        <v>1.8750000000000001E-3</v>
      </c>
      <c r="L22" s="55">
        <v>0</v>
      </c>
      <c r="M22" s="64">
        <f t="shared" ref="M22:M38" si="1">H22+I22+J22+K22</f>
        <v>5.9428240740740743E-3</v>
      </c>
      <c r="N22" s="52">
        <v>20</v>
      </c>
    </row>
    <row r="23" spans="1:14" x14ac:dyDescent="0.25">
      <c r="A23" s="16" t="s">
        <v>16</v>
      </c>
      <c r="B23" s="16" t="s">
        <v>83</v>
      </c>
      <c r="C23" s="15" t="s">
        <v>41</v>
      </c>
      <c r="D23" s="16">
        <v>1989</v>
      </c>
      <c r="E23" s="16" t="s">
        <v>125</v>
      </c>
      <c r="F23" s="15" t="s">
        <v>42</v>
      </c>
      <c r="G23" s="15" t="s">
        <v>127</v>
      </c>
      <c r="H23" s="55">
        <v>1.4101851851851853E-3</v>
      </c>
      <c r="I23" s="55">
        <v>2.0500000000000002E-3</v>
      </c>
      <c r="J23" s="55">
        <v>9.0601851851851857E-4</v>
      </c>
      <c r="K23" s="55">
        <v>1.689814814814815E-3</v>
      </c>
      <c r="L23" s="55">
        <v>0</v>
      </c>
      <c r="M23" s="64">
        <f t="shared" si="1"/>
        <v>6.0560185185185187E-3</v>
      </c>
      <c r="N23" s="54">
        <v>21</v>
      </c>
    </row>
    <row r="24" spans="1:14" x14ac:dyDescent="0.25">
      <c r="A24" s="18" t="s">
        <v>16</v>
      </c>
      <c r="B24" s="18" t="s">
        <v>88</v>
      </c>
      <c r="C24" s="17" t="s">
        <v>46</v>
      </c>
      <c r="D24" s="18">
        <v>1970</v>
      </c>
      <c r="E24" s="18" t="s">
        <v>123</v>
      </c>
      <c r="F24" s="17" t="s">
        <v>47</v>
      </c>
      <c r="G24" s="17" t="s">
        <v>127</v>
      </c>
      <c r="H24" s="55">
        <v>1.504976851851852E-3</v>
      </c>
      <c r="I24" s="55">
        <v>1.8641203703703704E-3</v>
      </c>
      <c r="J24" s="55">
        <v>7.4537037037037031E-4</v>
      </c>
      <c r="K24" s="55">
        <v>1.9444444444444442E-3</v>
      </c>
      <c r="L24" s="55">
        <v>0</v>
      </c>
      <c r="M24" s="64">
        <f t="shared" si="1"/>
        <v>6.0589120370370363E-3</v>
      </c>
      <c r="N24" s="54">
        <v>22</v>
      </c>
    </row>
    <row r="25" spans="1:14" x14ac:dyDescent="0.25">
      <c r="A25" s="12" t="s">
        <v>12</v>
      </c>
      <c r="B25" s="12" t="s">
        <v>72</v>
      </c>
      <c r="C25" s="11" t="s">
        <v>29</v>
      </c>
      <c r="D25" s="12">
        <v>1991</v>
      </c>
      <c r="E25" s="12" t="s">
        <v>125</v>
      </c>
      <c r="F25" s="11" t="s">
        <v>32</v>
      </c>
      <c r="G25" s="11" t="s">
        <v>127</v>
      </c>
      <c r="H25" s="55">
        <v>1.5002314814814815E-3</v>
      </c>
      <c r="I25" s="55">
        <v>1.9184027777777778E-3</v>
      </c>
      <c r="J25" s="55">
        <v>8.5497685185185188E-4</v>
      </c>
      <c r="K25" s="55">
        <v>1.8634259259259261E-3</v>
      </c>
      <c r="L25" s="55">
        <v>0</v>
      </c>
      <c r="M25" s="64">
        <f t="shared" si="1"/>
        <v>6.1370370370370372E-3</v>
      </c>
      <c r="N25" s="52">
        <v>23</v>
      </c>
    </row>
    <row r="26" spans="1:14" x14ac:dyDescent="0.25">
      <c r="A26" s="8" t="s">
        <v>12</v>
      </c>
      <c r="B26" s="8" t="s">
        <v>69</v>
      </c>
      <c r="C26" s="7" t="s">
        <v>19</v>
      </c>
      <c r="D26" s="8">
        <v>1995</v>
      </c>
      <c r="E26" s="8" t="s">
        <v>125</v>
      </c>
      <c r="F26" s="7" t="s">
        <v>22</v>
      </c>
      <c r="G26" s="7" t="s">
        <v>127</v>
      </c>
      <c r="H26" s="55">
        <v>1.5642361111111111E-3</v>
      </c>
      <c r="I26" s="55">
        <v>1.8590277777777778E-3</v>
      </c>
      <c r="J26" s="55">
        <v>1.0568287037037037E-3</v>
      </c>
      <c r="K26" s="55">
        <v>1.9097222222222222E-3</v>
      </c>
      <c r="L26" s="55">
        <v>0</v>
      </c>
      <c r="M26" s="64">
        <f t="shared" si="1"/>
        <v>6.3898148148148152E-3</v>
      </c>
      <c r="N26" s="54">
        <v>24</v>
      </c>
    </row>
    <row r="27" spans="1:14" x14ac:dyDescent="0.25">
      <c r="A27" s="8" t="s">
        <v>14</v>
      </c>
      <c r="B27" s="8" t="s">
        <v>78</v>
      </c>
      <c r="C27" s="7" t="s">
        <v>20</v>
      </c>
      <c r="D27" s="8">
        <v>1984</v>
      </c>
      <c r="E27" s="8" t="s">
        <v>125</v>
      </c>
      <c r="F27" s="7" t="s">
        <v>22</v>
      </c>
      <c r="G27" s="7" t="s">
        <v>127</v>
      </c>
      <c r="H27" s="55">
        <v>1.6043981481481482E-3</v>
      </c>
      <c r="I27" s="55">
        <v>2.0479166666666666E-3</v>
      </c>
      <c r="J27" s="55">
        <v>9.5775462962962958E-4</v>
      </c>
      <c r="K27" s="55">
        <v>1.8750000000000001E-3</v>
      </c>
      <c r="L27" s="55">
        <v>0</v>
      </c>
      <c r="M27" s="64">
        <f t="shared" si="1"/>
        <v>6.4850694444444443E-3</v>
      </c>
      <c r="N27" s="52">
        <v>25</v>
      </c>
    </row>
    <row r="28" spans="1:14" x14ac:dyDescent="0.25">
      <c r="A28" s="19" t="s">
        <v>12</v>
      </c>
      <c r="B28" s="19" t="s">
        <v>73</v>
      </c>
      <c r="C28" s="20" t="s">
        <v>49</v>
      </c>
      <c r="D28" s="19">
        <v>1987</v>
      </c>
      <c r="E28" s="19" t="s">
        <v>125</v>
      </c>
      <c r="F28" s="20" t="s">
        <v>52</v>
      </c>
      <c r="G28" s="20" t="s">
        <v>128</v>
      </c>
      <c r="H28" s="55">
        <v>1.535648148148148E-3</v>
      </c>
      <c r="I28" s="55">
        <v>2.1925925925925928E-3</v>
      </c>
      <c r="J28" s="55">
        <v>1.0032407407407405E-3</v>
      </c>
      <c r="K28" s="55">
        <v>1.9212962962962962E-3</v>
      </c>
      <c r="L28" s="55">
        <v>0</v>
      </c>
      <c r="M28" s="64">
        <f t="shared" si="1"/>
        <v>6.6527777777777774E-3</v>
      </c>
      <c r="N28" s="52">
        <v>26</v>
      </c>
    </row>
    <row r="29" spans="1:14" x14ac:dyDescent="0.25">
      <c r="A29" s="22" t="s">
        <v>12</v>
      </c>
      <c r="B29" s="22" t="s">
        <v>66</v>
      </c>
      <c r="C29" s="21" t="s">
        <v>54</v>
      </c>
      <c r="D29" s="22">
        <v>1984</v>
      </c>
      <c r="E29" s="22" t="s">
        <v>125</v>
      </c>
      <c r="F29" s="21" t="s">
        <v>57</v>
      </c>
      <c r="G29" s="21" t="s">
        <v>128</v>
      </c>
      <c r="H29" s="55">
        <v>1.7182870370370373E-3</v>
      </c>
      <c r="I29" s="55">
        <v>1.8743055555555555E-3</v>
      </c>
      <c r="J29" s="55">
        <v>9.9351851851851858E-4</v>
      </c>
      <c r="K29" s="55">
        <v>2.0833333333333333E-3</v>
      </c>
      <c r="L29" s="55">
        <v>0</v>
      </c>
      <c r="M29" s="64">
        <f t="shared" si="1"/>
        <v>6.6694444444444449E-3</v>
      </c>
      <c r="N29" s="52">
        <v>27</v>
      </c>
    </row>
    <row r="30" spans="1:14" x14ac:dyDescent="0.25">
      <c r="A30" s="19" t="s">
        <v>16</v>
      </c>
      <c r="B30" s="19" t="s">
        <v>90</v>
      </c>
      <c r="C30" s="20" t="s">
        <v>51</v>
      </c>
      <c r="D30" s="19">
        <v>1988</v>
      </c>
      <c r="E30" s="19" t="s">
        <v>125</v>
      </c>
      <c r="F30" s="20" t="s">
        <v>52</v>
      </c>
      <c r="G30" s="20" t="s">
        <v>128</v>
      </c>
      <c r="H30" s="55">
        <v>2.0460648148148148E-3</v>
      </c>
      <c r="I30" s="55">
        <v>1.9560185185185184E-3</v>
      </c>
      <c r="J30" s="55">
        <v>1.0011574074074074E-3</v>
      </c>
      <c r="K30" s="55">
        <v>1.8634259259259261E-3</v>
      </c>
      <c r="L30" s="55">
        <v>0</v>
      </c>
      <c r="M30" s="64">
        <f t="shared" si="1"/>
        <v>6.8666666666666668E-3</v>
      </c>
      <c r="N30" s="52">
        <v>28</v>
      </c>
    </row>
    <row r="31" spans="1:14" x14ac:dyDescent="0.25">
      <c r="A31" s="12" t="s">
        <v>8</v>
      </c>
      <c r="B31" s="12" t="s">
        <v>120</v>
      </c>
      <c r="C31" s="11" t="s">
        <v>28</v>
      </c>
      <c r="D31" s="12">
        <v>1985</v>
      </c>
      <c r="E31" s="12" t="s">
        <v>125</v>
      </c>
      <c r="F31" s="11" t="s">
        <v>32</v>
      </c>
      <c r="G31" s="11" t="s">
        <v>127</v>
      </c>
      <c r="H31" s="55">
        <v>2.043171296296296E-3</v>
      </c>
      <c r="I31" s="55">
        <v>1.9640046296296298E-3</v>
      </c>
      <c r="J31" s="55">
        <v>9.5520833333333319E-4</v>
      </c>
      <c r="K31" s="55">
        <v>1.9097222222222222E-3</v>
      </c>
      <c r="L31" s="55">
        <v>0</v>
      </c>
      <c r="M31" s="64">
        <f t="shared" si="1"/>
        <v>6.8721064814814816E-3</v>
      </c>
      <c r="N31" s="54">
        <v>29</v>
      </c>
    </row>
    <row r="32" spans="1:14" x14ac:dyDescent="0.25">
      <c r="A32" s="12" t="s">
        <v>14</v>
      </c>
      <c r="B32" s="12" t="s">
        <v>81</v>
      </c>
      <c r="C32" s="11" t="s">
        <v>30</v>
      </c>
      <c r="D32" s="12">
        <v>1987</v>
      </c>
      <c r="E32" s="12" t="s">
        <v>125</v>
      </c>
      <c r="F32" s="11" t="s">
        <v>32</v>
      </c>
      <c r="G32" s="11" t="s">
        <v>127</v>
      </c>
      <c r="H32" s="55">
        <v>1.9085648148148145E-3</v>
      </c>
      <c r="I32" s="55">
        <v>2.2843749999999999E-3</v>
      </c>
      <c r="J32" s="55">
        <v>8.9259259259259272E-4</v>
      </c>
      <c r="K32" s="55">
        <v>2.1296296296296298E-3</v>
      </c>
      <c r="L32" s="55">
        <v>0</v>
      </c>
      <c r="M32" s="64">
        <f t="shared" si="1"/>
        <v>7.2151620370370364E-3</v>
      </c>
      <c r="N32" s="52">
        <v>30</v>
      </c>
    </row>
    <row r="33" spans="1:14" x14ac:dyDescent="0.25">
      <c r="A33" s="19" t="s">
        <v>14</v>
      </c>
      <c r="B33" s="19" t="s">
        <v>82</v>
      </c>
      <c r="C33" s="20" t="s">
        <v>50</v>
      </c>
      <c r="D33" s="19">
        <v>1991</v>
      </c>
      <c r="E33" s="19" t="s">
        <v>125</v>
      </c>
      <c r="F33" s="20" t="s">
        <v>52</v>
      </c>
      <c r="G33" s="20" t="s">
        <v>128</v>
      </c>
      <c r="H33" s="55">
        <v>1.6612268518518519E-3</v>
      </c>
      <c r="I33" s="55">
        <v>2.2843749999999999E-3</v>
      </c>
      <c r="J33" s="55">
        <v>1.2090277777777778E-3</v>
      </c>
      <c r="K33" s="55">
        <v>2.3379629629629631E-3</v>
      </c>
      <c r="L33" s="55">
        <v>0</v>
      </c>
      <c r="M33" s="64">
        <f t="shared" si="1"/>
        <v>7.4925925925925924E-3</v>
      </c>
      <c r="N33" s="52">
        <v>31</v>
      </c>
    </row>
    <row r="34" spans="1:14" x14ac:dyDescent="0.25">
      <c r="A34" s="22" t="s">
        <v>8</v>
      </c>
      <c r="B34" s="22" t="s">
        <v>114</v>
      </c>
      <c r="C34" s="21" t="s">
        <v>53</v>
      </c>
      <c r="D34" s="22">
        <v>1978</v>
      </c>
      <c r="E34" s="22" t="s">
        <v>124</v>
      </c>
      <c r="F34" s="21" t="s">
        <v>57</v>
      </c>
      <c r="G34" s="21" t="s">
        <v>128</v>
      </c>
      <c r="H34" s="55">
        <v>1.535648148148148E-3</v>
      </c>
      <c r="I34" s="55">
        <v>2.3466435185185183E-3</v>
      </c>
      <c r="J34" s="55">
        <v>1.080324074074074E-3</v>
      </c>
      <c r="K34" s="55">
        <v>2.6041666666666665E-3</v>
      </c>
      <c r="L34" s="55">
        <v>0</v>
      </c>
      <c r="M34" s="64">
        <f t="shared" si="1"/>
        <v>7.5667824074074075E-3</v>
      </c>
      <c r="N34" s="54">
        <v>32</v>
      </c>
    </row>
    <row r="35" spans="1:14" x14ac:dyDescent="0.25">
      <c r="A35" s="22" t="s">
        <v>14</v>
      </c>
      <c r="B35" s="22" t="s">
        <v>75</v>
      </c>
      <c r="C35" s="21" t="s">
        <v>55</v>
      </c>
      <c r="D35" s="22">
        <v>1980</v>
      </c>
      <c r="E35" s="22" t="s">
        <v>124</v>
      </c>
      <c r="F35" s="21" t="s">
        <v>57</v>
      </c>
      <c r="G35" s="21" t="s">
        <v>128</v>
      </c>
      <c r="H35" s="55">
        <v>1.8991898148148147E-3</v>
      </c>
      <c r="I35" s="55">
        <v>2.5427083333333335E-3</v>
      </c>
      <c r="J35" s="55">
        <v>9.851851851851853E-4</v>
      </c>
      <c r="K35" s="55">
        <v>2.1759259259259258E-3</v>
      </c>
      <c r="L35" s="55">
        <v>0</v>
      </c>
      <c r="M35" s="64">
        <f t="shared" si="1"/>
        <v>7.603009259259259E-3</v>
      </c>
      <c r="N35" s="54">
        <v>33</v>
      </c>
    </row>
    <row r="36" spans="1:14" x14ac:dyDescent="0.25">
      <c r="A36" s="25"/>
      <c r="B36" s="25" t="s">
        <v>106</v>
      </c>
      <c r="C36" s="24" t="s">
        <v>107</v>
      </c>
      <c r="D36" s="25">
        <v>1993</v>
      </c>
      <c r="E36" s="25" t="s">
        <v>125</v>
      </c>
      <c r="F36" s="24" t="s">
        <v>47</v>
      </c>
      <c r="G36" s="24" t="s">
        <v>127</v>
      </c>
      <c r="H36" s="55">
        <v>1.5125E-3</v>
      </c>
      <c r="I36" s="55">
        <v>2.4457175925925926E-3</v>
      </c>
      <c r="J36" s="55">
        <v>1.3620370370370373E-3</v>
      </c>
      <c r="K36" s="55">
        <v>2.5115740740740741E-3</v>
      </c>
      <c r="L36" s="55">
        <v>0</v>
      </c>
      <c r="M36" s="64">
        <f t="shared" si="1"/>
        <v>7.8318287037037054E-3</v>
      </c>
      <c r="N36" s="52">
        <v>34</v>
      </c>
    </row>
    <row r="37" spans="1:14" x14ac:dyDescent="0.25">
      <c r="A37" s="3" t="s">
        <v>12</v>
      </c>
      <c r="B37" s="3" t="s">
        <v>71</v>
      </c>
      <c r="C37" s="1" t="s">
        <v>13</v>
      </c>
      <c r="D37" s="3">
        <v>1980</v>
      </c>
      <c r="E37" s="3" t="s">
        <v>124</v>
      </c>
      <c r="F37" s="1" t="s">
        <v>11</v>
      </c>
      <c r="G37" s="1" t="s">
        <v>128</v>
      </c>
      <c r="H37" s="55">
        <v>1.541435185185185E-3</v>
      </c>
      <c r="I37" s="55">
        <v>3.2805555555555557E-3</v>
      </c>
      <c r="J37" s="55">
        <v>1.3208333333333334E-3</v>
      </c>
      <c r="K37" s="55">
        <v>2.0138888888888888E-3</v>
      </c>
      <c r="L37" s="55">
        <v>0</v>
      </c>
      <c r="M37" s="64">
        <f t="shared" si="1"/>
        <v>8.1567129629629628E-3</v>
      </c>
      <c r="N37" s="54">
        <v>35</v>
      </c>
    </row>
    <row r="38" spans="1:14" x14ac:dyDescent="0.25">
      <c r="A38" s="3" t="s">
        <v>8</v>
      </c>
      <c r="B38" s="3" t="s">
        <v>119</v>
      </c>
      <c r="C38" s="1" t="s">
        <v>9</v>
      </c>
      <c r="D38" s="3">
        <v>1975</v>
      </c>
      <c r="E38" s="3" t="s">
        <v>124</v>
      </c>
      <c r="F38" s="1" t="s">
        <v>11</v>
      </c>
      <c r="G38" s="1" t="s">
        <v>128</v>
      </c>
      <c r="H38" s="55">
        <v>1.876388888888889E-3</v>
      </c>
      <c r="I38" s="55">
        <v>2.8189814814814813E-3</v>
      </c>
      <c r="J38" s="55">
        <v>1.4054398148148149E-3</v>
      </c>
      <c r="K38" s="55">
        <v>2.4189814814814816E-3</v>
      </c>
      <c r="L38" s="55">
        <v>0</v>
      </c>
      <c r="M38" s="64">
        <f t="shared" si="1"/>
        <v>8.5197916666666668E-3</v>
      </c>
      <c r="N38" s="52">
        <v>36</v>
      </c>
    </row>
    <row r="39" spans="1:14" x14ac:dyDescent="0.25">
      <c r="A39" s="12" t="s">
        <v>16</v>
      </c>
      <c r="B39" s="12" t="s">
        <v>89</v>
      </c>
      <c r="C39" s="11" t="s">
        <v>31</v>
      </c>
      <c r="D39" s="12">
        <v>1991</v>
      </c>
      <c r="E39" s="12" t="s">
        <v>125</v>
      </c>
      <c r="F39" s="11" t="s">
        <v>32</v>
      </c>
      <c r="G39" s="11" t="s">
        <v>127</v>
      </c>
      <c r="H39" s="55">
        <v>2.4818287037037035E-3</v>
      </c>
      <c r="I39" s="55" t="s">
        <v>135</v>
      </c>
      <c r="J39" s="55" t="s">
        <v>135</v>
      </c>
      <c r="K39" s="55"/>
      <c r="L39" s="55">
        <v>0</v>
      </c>
      <c r="M39" s="65" t="s">
        <v>136</v>
      </c>
      <c r="N39" s="52"/>
    </row>
  </sheetData>
  <autoFilter ref="A2:N2">
    <sortState ref="A3:O40">
      <sortCondition ref="M2"/>
    </sortState>
  </autoFilter>
  <pageMargins left="0.25" right="0.25" top="0.75" bottom="0.75" header="0.3" footer="0.3"/>
  <pageSetup paperSize="9" scale="5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39"/>
  <sheetViews>
    <sheetView topLeftCell="B13" workbookViewId="0">
      <selection activeCell="P36" sqref="P36"/>
    </sheetView>
  </sheetViews>
  <sheetFormatPr defaultRowHeight="15" x14ac:dyDescent="0.25"/>
  <cols>
    <col min="1" max="1" width="8.5703125" style="2" hidden="1" customWidth="1"/>
    <col min="2" max="2" width="10.140625" style="2" customWidth="1"/>
    <col min="3" max="3" width="18" bestFit="1" customWidth="1"/>
    <col min="4" max="4" width="12" style="2" bestFit="1" customWidth="1"/>
    <col min="5" max="5" width="12" style="2" customWidth="1"/>
    <col min="6" max="6" width="30.140625" bestFit="1" customWidth="1"/>
    <col min="7" max="7" width="9.85546875" customWidth="1"/>
    <col min="8" max="8" width="12.140625" bestFit="1" customWidth="1"/>
    <col min="12" max="12" width="10.5703125" hidden="1" customWidth="1"/>
    <col min="13" max="13" width="9.28515625" customWidth="1"/>
    <col min="14" max="14" width="12.5703125" customWidth="1"/>
  </cols>
  <sheetData>
    <row r="2" spans="1:14" ht="30" x14ac:dyDescent="0.25">
      <c r="A2" s="23" t="s">
        <v>58</v>
      </c>
      <c r="B2" s="59" t="s">
        <v>59</v>
      </c>
      <c r="C2" s="60" t="s">
        <v>0</v>
      </c>
      <c r="D2" s="63" t="s">
        <v>137</v>
      </c>
      <c r="E2" s="62" t="s">
        <v>138</v>
      </c>
      <c r="F2" s="61" t="s">
        <v>1</v>
      </c>
      <c r="G2" s="61" t="s">
        <v>126</v>
      </c>
      <c r="H2" s="61" t="s">
        <v>4</v>
      </c>
      <c r="I2" s="61" t="s">
        <v>5</v>
      </c>
      <c r="J2" s="61" t="s">
        <v>6</v>
      </c>
      <c r="K2" s="61" t="s">
        <v>7</v>
      </c>
      <c r="L2" s="61" t="s">
        <v>139</v>
      </c>
      <c r="M2" s="61" t="s">
        <v>2</v>
      </c>
      <c r="N2" s="59" t="s">
        <v>94</v>
      </c>
    </row>
    <row r="3" spans="1:14" x14ac:dyDescent="0.25">
      <c r="A3" s="18" t="s">
        <v>12</v>
      </c>
      <c r="B3" s="18" t="s">
        <v>70</v>
      </c>
      <c r="C3" s="17" t="s">
        <v>44</v>
      </c>
      <c r="D3" s="18">
        <v>1981</v>
      </c>
      <c r="E3" s="18" t="s">
        <v>125</v>
      </c>
      <c r="F3" s="17" t="s">
        <v>47</v>
      </c>
      <c r="G3" s="17" t="s">
        <v>127</v>
      </c>
      <c r="H3" s="55">
        <v>9.8668981481481481E-4</v>
      </c>
      <c r="I3" s="55">
        <v>1.4084490740740739E-3</v>
      </c>
      <c r="J3" s="55">
        <v>6.2164351851851855E-4</v>
      </c>
      <c r="K3" s="55">
        <v>1.0763888888888889E-3</v>
      </c>
      <c r="L3" s="55">
        <v>0</v>
      </c>
      <c r="M3" s="64">
        <f>H3+I3+J3+K3</f>
        <v>4.0931712962962961E-3</v>
      </c>
      <c r="N3" s="52">
        <v>1</v>
      </c>
    </row>
    <row r="4" spans="1:14" x14ac:dyDescent="0.25">
      <c r="A4" s="14" t="s">
        <v>12</v>
      </c>
      <c r="B4" s="14" t="s">
        <v>67</v>
      </c>
      <c r="C4" s="13" t="s">
        <v>34</v>
      </c>
      <c r="D4" s="14">
        <v>1992</v>
      </c>
      <c r="E4" s="14" t="s">
        <v>125</v>
      </c>
      <c r="F4" s="13" t="s">
        <v>37</v>
      </c>
      <c r="G4" s="13" t="s">
        <v>127</v>
      </c>
      <c r="H4" s="55">
        <v>1.0752314814814815E-3</v>
      </c>
      <c r="I4" s="55">
        <v>1.4734953703703705E-3</v>
      </c>
      <c r="J4" s="55">
        <v>6.7847222222222224E-4</v>
      </c>
      <c r="K4" s="55">
        <v>1.2152777777777778E-3</v>
      </c>
      <c r="L4" s="55">
        <v>0</v>
      </c>
      <c r="M4" s="64">
        <f>H4+I4+J4+K4</f>
        <v>4.442476851851852E-3</v>
      </c>
      <c r="N4" s="54">
        <v>2</v>
      </c>
    </row>
    <row r="5" spans="1:14" x14ac:dyDescent="0.25">
      <c r="A5" s="16" t="s">
        <v>14</v>
      </c>
      <c r="B5" s="16" t="s">
        <v>74</v>
      </c>
      <c r="C5" s="15" t="s">
        <v>40</v>
      </c>
      <c r="D5" s="16">
        <v>1991</v>
      </c>
      <c r="E5" s="16" t="s">
        <v>125</v>
      </c>
      <c r="F5" s="15" t="s">
        <v>42</v>
      </c>
      <c r="G5" s="15" t="s">
        <v>127</v>
      </c>
      <c r="H5" s="55">
        <v>1.3215277777777776E-3</v>
      </c>
      <c r="I5" s="55">
        <v>1.5373842592592594E-3</v>
      </c>
      <c r="J5" s="55">
        <v>7.2696759259259253E-4</v>
      </c>
      <c r="K5" s="55">
        <v>1.2962962962962963E-3</v>
      </c>
      <c r="L5" s="55">
        <v>0</v>
      </c>
      <c r="M5" s="64">
        <f>H5+I5+J5+K5+L5</f>
        <v>4.8821759259259252E-3</v>
      </c>
      <c r="N5" s="52">
        <v>3</v>
      </c>
    </row>
    <row r="6" spans="1:14" x14ac:dyDescent="0.25">
      <c r="A6" s="18" t="s">
        <v>8</v>
      </c>
      <c r="B6" s="18" t="s">
        <v>118</v>
      </c>
      <c r="C6" s="17" t="s">
        <v>43</v>
      </c>
      <c r="D6" s="18">
        <v>1980</v>
      </c>
      <c r="E6" s="18" t="s">
        <v>124</v>
      </c>
      <c r="F6" s="17" t="s">
        <v>47</v>
      </c>
      <c r="G6" s="17" t="s">
        <v>127</v>
      </c>
      <c r="H6" s="55">
        <v>1.0292824074074074E-3</v>
      </c>
      <c r="I6" s="55">
        <v>1.6652777777777779E-3</v>
      </c>
      <c r="J6" s="55">
        <v>8.0150462962962977E-4</v>
      </c>
      <c r="K6" s="55">
        <v>1.4814814814814814E-3</v>
      </c>
      <c r="L6" s="55">
        <v>0</v>
      </c>
      <c r="M6" s="64">
        <f t="shared" ref="M6:M11" si="0">H6+I6+J6+K6</f>
        <v>4.9775462962962968E-3</v>
      </c>
      <c r="N6" s="54">
        <v>4</v>
      </c>
    </row>
    <row r="7" spans="1:14" x14ac:dyDescent="0.25">
      <c r="A7" s="14" t="s">
        <v>14</v>
      </c>
      <c r="B7" s="14" t="s">
        <v>76</v>
      </c>
      <c r="C7" s="13" t="s">
        <v>35</v>
      </c>
      <c r="D7" s="14">
        <v>1981</v>
      </c>
      <c r="E7" s="14" t="s">
        <v>125</v>
      </c>
      <c r="F7" s="13" t="s">
        <v>37</v>
      </c>
      <c r="G7" s="13" t="s">
        <v>127</v>
      </c>
      <c r="H7" s="55">
        <v>1.3895833333333332E-3</v>
      </c>
      <c r="I7" s="55">
        <v>1.689814814814815E-3</v>
      </c>
      <c r="J7" s="55">
        <v>6.1990740740740745E-4</v>
      </c>
      <c r="K7" s="55">
        <v>1.3888888888888889E-3</v>
      </c>
      <c r="L7" s="55">
        <v>0</v>
      </c>
      <c r="M7" s="64">
        <f t="shared" si="0"/>
        <v>5.0881944444444447E-3</v>
      </c>
      <c r="N7" s="52">
        <v>5</v>
      </c>
    </row>
    <row r="8" spans="1:14" x14ac:dyDescent="0.25">
      <c r="A8" s="18" t="s">
        <v>14</v>
      </c>
      <c r="B8" s="18" t="s">
        <v>79</v>
      </c>
      <c r="C8" s="17" t="s">
        <v>45</v>
      </c>
      <c r="D8" s="18">
        <v>1987</v>
      </c>
      <c r="E8" s="18" t="s">
        <v>125</v>
      </c>
      <c r="F8" s="17" t="s">
        <v>47</v>
      </c>
      <c r="G8" s="17" t="s">
        <v>127</v>
      </c>
      <c r="H8" s="55">
        <v>1.1446759259259259E-3</v>
      </c>
      <c r="I8" s="55">
        <v>1.7831018518518519E-3</v>
      </c>
      <c r="J8" s="55">
        <v>7.2083333333333331E-4</v>
      </c>
      <c r="K8" s="55">
        <v>1.5856481481481479E-3</v>
      </c>
      <c r="L8" s="55">
        <v>0</v>
      </c>
      <c r="M8" s="64">
        <f t="shared" si="0"/>
        <v>5.2342592592592588E-3</v>
      </c>
      <c r="N8" s="54">
        <v>6</v>
      </c>
    </row>
    <row r="9" spans="1:14" x14ac:dyDescent="0.25">
      <c r="A9" s="14" t="s">
        <v>16</v>
      </c>
      <c r="B9" s="14" t="s">
        <v>85</v>
      </c>
      <c r="C9" s="13" t="s">
        <v>36</v>
      </c>
      <c r="D9" s="14">
        <v>1992</v>
      </c>
      <c r="E9" s="14" t="s">
        <v>125</v>
      </c>
      <c r="F9" s="13" t="s">
        <v>37</v>
      </c>
      <c r="G9" s="13" t="s">
        <v>127</v>
      </c>
      <c r="H9" s="55">
        <v>1.305324074074074E-3</v>
      </c>
      <c r="I9" s="55">
        <v>1.7267361111111112E-3</v>
      </c>
      <c r="J9" s="55">
        <v>6.5856481481481484E-4</v>
      </c>
      <c r="K9" s="55">
        <v>1.5856481481481479E-3</v>
      </c>
      <c r="L9" s="55">
        <v>0</v>
      </c>
      <c r="M9" s="64">
        <f t="shared" si="0"/>
        <v>5.276273148148148E-3</v>
      </c>
      <c r="N9" s="52">
        <v>7</v>
      </c>
    </row>
    <row r="10" spans="1:14" x14ac:dyDescent="0.25">
      <c r="A10" s="14" t="s">
        <v>8</v>
      </c>
      <c r="B10" s="14" t="s">
        <v>115</v>
      </c>
      <c r="C10" s="13" t="s">
        <v>33</v>
      </c>
      <c r="D10" s="14">
        <v>1988</v>
      </c>
      <c r="E10" s="14" t="s">
        <v>125</v>
      </c>
      <c r="F10" s="13" t="s">
        <v>37</v>
      </c>
      <c r="G10" s="13" t="s">
        <v>127</v>
      </c>
      <c r="H10" s="55">
        <v>1.2658564814814815E-3</v>
      </c>
      <c r="I10" s="55">
        <v>1.8872685185185184E-3</v>
      </c>
      <c r="J10" s="55">
        <v>7.9745370370370376E-4</v>
      </c>
      <c r="K10" s="55">
        <v>1.5856481481481479E-3</v>
      </c>
      <c r="L10" s="55">
        <v>0</v>
      </c>
      <c r="M10" s="64">
        <f t="shared" si="0"/>
        <v>5.5362268518518512E-3</v>
      </c>
      <c r="N10" s="54">
        <v>8</v>
      </c>
    </row>
    <row r="11" spans="1:14" x14ac:dyDescent="0.25">
      <c r="A11" s="8" t="s">
        <v>8</v>
      </c>
      <c r="B11" s="8" t="s">
        <v>117</v>
      </c>
      <c r="C11" s="7" t="s">
        <v>18</v>
      </c>
      <c r="D11" s="8">
        <v>1993</v>
      </c>
      <c r="E11" s="8" t="s">
        <v>125</v>
      </c>
      <c r="F11" s="7" t="s">
        <v>22</v>
      </c>
      <c r="G11" s="7" t="s">
        <v>127</v>
      </c>
      <c r="H11" s="55">
        <v>1.1649305555555556E-3</v>
      </c>
      <c r="I11" s="55">
        <v>1.6762731481481481E-3</v>
      </c>
      <c r="J11" s="55">
        <v>8.8252314814814801E-4</v>
      </c>
      <c r="K11" s="55">
        <v>1.8287037037037037E-3</v>
      </c>
      <c r="L11" s="55">
        <v>0</v>
      </c>
      <c r="M11" s="64">
        <f t="shared" si="0"/>
        <v>5.5524305555555552E-3</v>
      </c>
      <c r="N11" s="52">
        <v>9</v>
      </c>
    </row>
    <row r="12" spans="1:14" x14ac:dyDescent="0.25">
      <c r="A12" s="16" t="s">
        <v>12</v>
      </c>
      <c r="B12" s="16" t="s">
        <v>65</v>
      </c>
      <c r="C12" s="15" t="s">
        <v>39</v>
      </c>
      <c r="D12" s="16">
        <v>1988</v>
      </c>
      <c r="E12" s="16" t="s">
        <v>125</v>
      </c>
      <c r="F12" s="15" t="s">
        <v>42</v>
      </c>
      <c r="G12" s="15" t="s">
        <v>127</v>
      </c>
      <c r="H12" s="55">
        <v>1.4818287037037037E-3</v>
      </c>
      <c r="I12" s="55">
        <v>1.8178240740740741E-3</v>
      </c>
      <c r="J12" s="55">
        <v>7.5046296296296287E-4</v>
      </c>
      <c r="K12" s="55">
        <v>1.689814814814815E-3</v>
      </c>
      <c r="L12" s="55">
        <v>0</v>
      </c>
      <c r="M12" s="64">
        <f>H12+I12+J12+K12+L12</f>
        <v>5.7399305555555563E-3</v>
      </c>
      <c r="N12" s="54">
        <v>10</v>
      </c>
    </row>
    <row r="13" spans="1:14" x14ac:dyDescent="0.25">
      <c r="A13" s="8" t="s">
        <v>16</v>
      </c>
      <c r="B13" s="8" t="s">
        <v>87</v>
      </c>
      <c r="C13" s="7" t="s">
        <v>21</v>
      </c>
      <c r="D13" s="8">
        <v>1987</v>
      </c>
      <c r="E13" s="8" t="s">
        <v>125</v>
      </c>
      <c r="F13" s="7" t="s">
        <v>22</v>
      </c>
      <c r="G13" s="7" t="s">
        <v>127</v>
      </c>
      <c r="H13" s="55">
        <v>1.4365740740740743E-3</v>
      </c>
      <c r="I13" s="55">
        <v>1.9083333333333333E-3</v>
      </c>
      <c r="J13" s="55">
        <v>8.7094907407407401E-4</v>
      </c>
      <c r="K13" s="55">
        <v>1.5277777777777779E-3</v>
      </c>
      <c r="L13" s="55">
        <v>0</v>
      </c>
      <c r="M13" s="64">
        <f>H13+I13+J13+K13</f>
        <v>5.74363425925926E-3</v>
      </c>
      <c r="N13" s="52">
        <v>11</v>
      </c>
    </row>
    <row r="14" spans="1:14" x14ac:dyDescent="0.25">
      <c r="A14" s="25"/>
      <c r="B14" s="25" t="s">
        <v>91</v>
      </c>
      <c r="C14" s="24" t="s">
        <v>105</v>
      </c>
      <c r="D14" s="25">
        <v>1983</v>
      </c>
      <c r="E14" s="25" t="s">
        <v>125</v>
      </c>
      <c r="F14" s="24" t="s">
        <v>47</v>
      </c>
      <c r="G14" s="24" t="s">
        <v>127</v>
      </c>
      <c r="H14" s="55">
        <v>1.4925925925925925E-3</v>
      </c>
      <c r="I14" s="55">
        <v>2.0119212962962964E-3</v>
      </c>
      <c r="J14" s="55">
        <v>7.2222222222222219E-4</v>
      </c>
      <c r="K14" s="55">
        <v>1.5277777777777779E-3</v>
      </c>
      <c r="L14" s="55">
        <v>0</v>
      </c>
      <c r="M14" s="64">
        <f>H14+I14+J14+K14</f>
        <v>5.7545138888888889E-3</v>
      </c>
      <c r="N14" s="54">
        <v>12</v>
      </c>
    </row>
    <row r="15" spans="1:14" x14ac:dyDescent="0.25">
      <c r="A15" s="16" t="s">
        <v>8</v>
      </c>
      <c r="B15" s="16" t="s">
        <v>113</v>
      </c>
      <c r="C15" s="15" t="s">
        <v>38</v>
      </c>
      <c r="D15" s="16">
        <v>1974</v>
      </c>
      <c r="E15" s="16" t="s">
        <v>124</v>
      </c>
      <c r="F15" s="15" t="s">
        <v>42</v>
      </c>
      <c r="G15" s="15" t="s">
        <v>127</v>
      </c>
      <c r="H15" s="55">
        <v>1.4285879629629631E-3</v>
      </c>
      <c r="I15" s="55">
        <v>1.8576388888888887E-3</v>
      </c>
      <c r="J15" s="55">
        <v>8.59375E-4</v>
      </c>
      <c r="K15" s="55">
        <v>1.7476851851851852E-3</v>
      </c>
      <c r="L15" s="55">
        <v>0</v>
      </c>
      <c r="M15" s="64">
        <f>H15+I15+J15+K15+L15</f>
        <v>5.8932870370370372E-3</v>
      </c>
      <c r="N15" s="52">
        <v>13</v>
      </c>
    </row>
    <row r="16" spans="1:14" x14ac:dyDescent="0.25">
      <c r="A16" s="16" t="s">
        <v>16</v>
      </c>
      <c r="B16" s="16" t="s">
        <v>83</v>
      </c>
      <c r="C16" s="15" t="s">
        <v>41</v>
      </c>
      <c r="D16" s="16">
        <v>1989</v>
      </c>
      <c r="E16" s="16" t="s">
        <v>125</v>
      </c>
      <c r="F16" s="15" t="s">
        <v>42</v>
      </c>
      <c r="G16" s="15" t="s">
        <v>127</v>
      </c>
      <c r="H16" s="55">
        <v>1.4101851851851853E-3</v>
      </c>
      <c r="I16" s="55">
        <v>2.0500000000000002E-3</v>
      </c>
      <c r="J16" s="55">
        <v>9.0601851851851857E-4</v>
      </c>
      <c r="K16" s="55">
        <v>1.689814814814815E-3</v>
      </c>
      <c r="L16" s="55">
        <v>0</v>
      </c>
      <c r="M16" s="64">
        <f t="shared" ref="M16:M23" si="1">H16+I16+J16+K16</f>
        <v>6.0560185185185187E-3</v>
      </c>
      <c r="N16" s="54">
        <v>14</v>
      </c>
    </row>
    <row r="17" spans="1:14" x14ac:dyDescent="0.25">
      <c r="A17" s="18" t="s">
        <v>16</v>
      </c>
      <c r="B17" s="18" t="s">
        <v>88</v>
      </c>
      <c r="C17" s="17" t="s">
        <v>46</v>
      </c>
      <c r="D17" s="18">
        <v>1970</v>
      </c>
      <c r="E17" s="18" t="s">
        <v>123</v>
      </c>
      <c r="F17" s="17" t="s">
        <v>47</v>
      </c>
      <c r="G17" s="17" t="s">
        <v>127</v>
      </c>
      <c r="H17" s="55">
        <v>1.504976851851852E-3</v>
      </c>
      <c r="I17" s="55">
        <v>1.8641203703703704E-3</v>
      </c>
      <c r="J17" s="55">
        <v>7.4537037037037031E-4</v>
      </c>
      <c r="K17" s="55">
        <v>1.9444444444444442E-3</v>
      </c>
      <c r="L17" s="55">
        <v>0</v>
      </c>
      <c r="M17" s="64">
        <f t="shared" si="1"/>
        <v>6.0589120370370363E-3</v>
      </c>
      <c r="N17" s="52">
        <v>15</v>
      </c>
    </row>
    <row r="18" spans="1:14" x14ac:dyDescent="0.25">
      <c r="A18" s="12" t="s">
        <v>12</v>
      </c>
      <c r="B18" s="12" t="s">
        <v>72</v>
      </c>
      <c r="C18" s="11" t="s">
        <v>29</v>
      </c>
      <c r="D18" s="12">
        <v>1991</v>
      </c>
      <c r="E18" s="12" t="s">
        <v>125</v>
      </c>
      <c r="F18" s="11" t="s">
        <v>32</v>
      </c>
      <c r="G18" s="11" t="s">
        <v>127</v>
      </c>
      <c r="H18" s="55">
        <v>1.5002314814814815E-3</v>
      </c>
      <c r="I18" s="55">
        <v>1.9184027777777778E-3</v>
      </c>
      <c r="J18" s="55">
        <v>8.5497685185185188E-4</v>
      </c>
      <c r="K18" s="55">
        <v>1.8634259259259261E-3</v>
      </c>
      <c r="L18" s="55">
        <v>0</v>
      </c>
      <c r="M18" s="64">
        <f t="shared" si="1"/>
        <v>6.1370370370370372E-3</v>
      </c>
      <c r="N18" s="54">
        <v>16</v>
      </c>
    </row>
    <row r="19" spans="1:14" x14ac:dyDescent="0.25">
      <c r="A19" s="8" t="s">
        <v>12</v>
      </c>
      <c r="B19" s="8" t="s">
        <v>69</v>
      </c>
      <c r="C19" s="7" t="s">
        <v>19</v>
      </c>
      <c r="D19" s="8">
        <v>1995</v>
      </c>
      <c r="E19" s="8" t="s">
        <v>125</v>
      </c>
      <c r="F19" s="7" t="s">
        <v>22</v>
      </c>
      <c r="G19" s="7" t="s">
        <v>127</v>
      </c>
      <c r="H19" s="55">
        <v>1.5642361111111111E-3</v>
      </c>
      <c r="I19" s="55">
        <v>1.8590277777777778E-3</v>
      </c>
      <c r="J19" s="55">
        <v>1.0568287037037037E-3</v>
      </c>
      <c r="K19" s="55">
        <v>1.9097222222222222E-3</v>
      </c>
      <c r="L19" s="55">
        <v>0</v>
      </c>
      <c r="M19" s="64">
        <f t="shared" si="1"/>
        <v>6.3898148148148152E-3</v>
      </c>
      <c r="N19" s="52">
        <v>17</v>
      </c>
    </row>
    <row r="20" spans="1:14" x14ac:dyDescent="0.25">
      <c r="A20" s="8" t="s">
        <v>14</v>
      </c>
      <c r="B20" s="8" t="s">
        <v>78</v>
      </c>
      <c r="C20" s="7" t="s">
        <v>20</v>
      </c>
      <c r="D20" s="8">
        <v>1984</v>
      </c>
      <c r="E20" s="8" t="s">
        <v>125</v>
      </c>
      <c r="F20" s="7" t="s">
        <v>22</v>
      </c>
      <c r="G20" s="7" t="s">
        <v>127</v>
      </c>
      <c r="H20" s="55">
        <v>1.6043981481481482E-3</v>
      </c>
      <c r="I20" s="55">
        <v>2.0479166666666666E-3</v>
      </c>
      <c r="J20" s="55">
        <v>9.5775462962962958E-4</v>
      </c>
      <c r="K20" s="55">
        <v>1.8750000000000001E-3</v>
      </c>
      <c r="L20" s="55">
        <v>0</v>
      </c>
      <c r="M20" s="64">
        <f t="shared" si="1"/>
        <v>6.4850694444444443E-3</v>
      </c>
      <c r="N20" s="54">
        <v>18</v>
      </c>
    </row>
    <row r="21" spans="1:14" x14ac:dyDescent="0.25">
      <c r="A21" s="12" t="s">
        <v>8</v>
      </c>
      <c r="B21" s="12" t="s">
        <v>120</v>
      </c>
      <c r="C21" s="11" t="s">
        <v>28</v>
      </c>
      <c r="D21" s="12">
        <v>1985</v>
      </c>
      <c r="E21" s="12" t="s">
        <v>125</v>
      </c>
      <c r="F21" s="11" t="s">
        <v>32</v>
      </c>
      <c r="G21" s="11" t="s">
        <v>127</v>
      </c>
      <c r="H21" s="55">
        <v>2.043171296296296E-3</v>
      </c>
      <c r="I21" s="55">
        <v>1.9640046296296298E-3</v>
      </c>
      <c r="J21" s="55">
        <v>9.5520833333333319E-4</v>
      </c>
      <c r="K21" s="55">
        <v>1.9097222222222222E-3</v>
      </c>
      <c r="L21" s="55">
        <v>0</v>
      </c>
      <c r="M21" s="64">
        <f t="shared" si="1"/>
        <v>6.8721064814814816E-3</v>
      </c>
      <c r="N21" s="52">
        <v>19</v>
      </c>
    </row>
    <row r="22" spans="1:14" x14ac:dyDescent="0.25">
      <c r="A22" s="12" t="s">
        <v>14</v>
      </c>
      <c r="B22" s="12" t="s">
        <v>81</v>
      </c>
      <c r="C22" s="11" t="s">
        <v>30</v>
      </c>
      <c r="D22" s="12">
        <v>1987</v>
      </c>
      <c r="E22" s="12" t="s">
        <v>125</v>
      </c>
      <c r="F22" s="11" t="s">
        <v>32</v>
      </c>
      <c r="G22" s="11" t="s">
        <v>127</v>
      </c>
      <c r="H22" s="55">
        <v>1.9085648148148145E-3</v>
      </c>
      <c r="I22" s="55">
        <v>2.2843749999999999E-3</v>
      </c>
      <c r="J22" s="55">
        <v>8.9259259259259272E-4</v>
      </c>
      <c r="K22" s="55">
        <v>2.1296296296296298E-3</v>
      </c>
      <c r="L22" s="55">
        <v>0</v>
      </c>
      <c r="M22" s="64">
        <f t="shared" si="1"/>
        <v>7.2151620370370364E-3</v>
      </c>
      <c r="N22" s="54">
        <v>20</v>
      </c>
    </row>
    <row r="23" spans="1:14" x14ac:dyDescent="0.25">
      <c r="A23" s="25"/>
      <c r="B23" s="25" t="s">
        <v>106</v>
      </c>
      <c r="C23" s="24" t="s">
        <v>107</v>
      </c>
      <c r="D23" s="25">
        <v>1993</v>
      </c>
      <c r="E23" s="25" t="s">
        <v>125</v>
      </c>
      <c r="F23" s="24" t="s">
        <v>47</v>
      </c>
      <c r="G23" s="24" t="s">
        <v>127</v>
      </c>
      <c r="H23" s="55">
        <v>1.5125E-3</v>
      </c>
      <c r="I23" s="55">
        <v>2.4457175925925926E-3</v>
      </c>
      <c r="J23" s="55">
        <v>1.3620370370370373E-3</v>
      </c>
      <c r="K23" s="55">
        <v>2.5115740740740741E-3</v>
      </c>
      <c r="L23" s="55">
        <v>0</v>
      </c>
      <c r="M23" s="64">
        <f t="shared" si="1"/>
        <v>7.8318287037037054E-3</v>
      </c>
      <c r="N23" s="52">
        <v>21</v>
      </c>
    </row>
    <row r="24" spans="1:14" x14ac:dyDescent="0.25">
      <c r="A24" s="12" t="s">
        <v>16</v>
      </c>
      <c r="B24" s="12" t="s">
        <v>89</v>
      </c>
      <c r="C24" s="11" t="s">
        <v>31</v>
      </c>
      <c r="D24" s="12">
        <v>1991</v>
      </c>
      <c r="E24" s="12" t="s">
        <v>125</v>
      </c>
      <c r="F24" s="11" t="s">
        <v>32</v>
      </c>
      <c r="G24" s="11" t="s">
        <v>127</v>
      </c>
      <c r="H24" s="55">
        <v>2.4818287037037035E-3</v>
      </c>
      <c r="I24" s="55" t="s">
        <v>135</v>
      </c>
      <c r="J24" s="55" t="s">
        <v>135</v>
      </c>
      <c r="K24" s="55"/>
      <c r="L24" s="55">
        <v>0</v>
      </c>
      <c r="M24" s="65" t="s">
        <v>136</v>
      </c>
      <c r="N24" s="52"/>
    </row>
    <row r="25" spans="1:14" x14ac:dyDescent="0.25">
      <c r="A25" s="9" t="s">
        <v>12</v>
      </c>
      <c r="B25" s="9" t="s">
        <v>68</v>
      </c>
      <c r="C25" s="10" t="s">
        <v>25</v>
      </c>
      <c r="D25" s="9">
        <v>1990</v>
      </c>
      <c r="E25" s="9" t="s">
        <v>125</v>
      </c>
      <c r="F25" s="10" t="s">
        <v>24</v>
      </c>
      <c r="G25" s="10" t="s">
        <v>128</v>
      </c>
      <c r="H25" s="55">
        <v>1.1609953703703704E-3</v>
      </c>
      <c r="I25" s="55">
        <v>1.5444444444444446E-3</v>
      </c>
      <c r="J25" s="55">
        <v>7.5300925925925926E-4</v>
      </c>
      <c r="K25" s="55">
        <v>1.3657407407407409E-3</v>
      </c>
      <c r="L25" s="55">
        <v>0</v>
      </c>
      <c r="M25" s="64">
        <f t="shared" ref="M25:M39" si="2">H25+I25+J25+K25</f>
        <v>4.824189814814815E-3</v>
      </c>
      <c r="N25" s="52">
        <v>1</v>
      </c>
    </row>
    <row r="26" spans="1:14" x14ac:dyDescent="0.25">
      <c r="A26" s="9" t="s">
        <v>8</v>
      </c>
      <c r="B26" s="9" t="s">
        <v>116</v>
      </c>
      <c r="C26" s="10" t="s">
        <v>23</v>
      </c>
      <c r="D26" s="9">
        <v>1979</v>
      </c>
      <c r="E26" s="9" t="s">
        <v>124</v>
      </c>
      <c r="F26" s="10" t="s">
        <v>24</v>
      </c>
      <c r="G26" s="10" t="s">
        <v>128</v>
      </c>
      <c r="H26" s="55">
        <v>1.225E-3</v>
      </c>
      <c r="I26" s="55">
        <v>1.4973379629629627E-3</v>
      </c>
      <c r="J26" s="55">
        <v>7.6273148148148153E-4</v>
      </c>
      <c r="K26" s="55">
        <v>1.423611111111111E-3</v>
      </c>
      <c r="L26" s="55">
        <v>0</v>
      </c>
      <c r="M26" s="64">
        <f t="shared" si="2"/>
        <v>4.908680555555555E-3</v>
      </c>
      <c r="N26" s="52">
        <v>2</v>
      </c>
    </row>
    <row r="27" spans="1:14" x14ac:dyDescent="0.25">
      <c r="A27" s="3" t="s">
        <v>14</v>
      </c>
      <c r="B27" s="3" t="s">
        <v>80</v>
      </c>
      <c r="C27" s="1" t="s">
        <v>15</v>
      </c>
      <c r="D27" s="3">
        <v>1986</v>
      </c>
      <c r="E27" s="3" t="s">
        <v>125</v>
      </c>
      <c r="F27" s="1" t="s">
        <v>11</v>
      </c>
      <c r="G27" s="1" t="s">
        <v>128</v>
      </c>
      <c r="H27" s="55">
        <v>1.2626157407407408E-3</v>
      </c>
      <c r="I27" s="55">
        <v>1.8699074074074076E-3</v>
      </c>
      <c r="J27" s="55">
        <v>8.2638888888888877E-4</v>
      </c>
      <c r="K27" s="55">
        <v>1.2384259259259258E-3</v>
      </c>
      <c r="L27" s="55">
        <v>0</v>
      </c>
      <c r="M27" s="64">
        <f t="shared" si="2"/>
        <v>5.1973379629629626E-3</v>
      </c>
      <c r="N27" s="52">
        <v>3</v>
      </c>
    </row>
    <row r="28" spans="1:14" x14ac:dyDescent="0.25">
      <c r="A28" s="22" t="s">
        <v>16</v>
      </c>
      <c r="B28" s="22" t="s">
        <v>84</v>
      </c>
      <c r="C28" s="21" t="s">
        <v>56</v>
      </c>
      <c r="D28" s="22">
        <v>1983</v>
      </c>
      <c r="E28" s="22" t="s">
        <v>125</v>
      </c>
      <c r="F28" s="21" t="s">
        <v>57</v>
      </c>
      <c r="G28" s="21" t="s">
        <v>128</v>
      </c>
      <c r="H28" s="55">
        <v>1.4857638888888889E-3</v>
      </c>
      <c r="I28" s="55">
        <v>1.8236111111111109E-3</v>
      </c>
      <c r="J28" s="55">
        <v>8.2638888888888877E-4</v>
      </c>
      <c r="K28" s="55">
        <v>1.4930555555555556E-3</v>
      </c>
      <c r="L28" s="55">
        <v>0</v>
      </c>
      <c r="M28" s="64">
        <f t="shared" si="2"/>
        <v>5.6288194444444441E-3</v>
      </c>
      <c r="N28" s="54">
        <v>4</v>
      </c>
    </row>
    <row r="29" spans="1:14" x14ac:dyDescent="0.25">
      <c r="A29" s="9" t="s">
        <v>14</v>
      </c>
      <c r="B29" s="9" t="s">
        <v>77</v>
      </c>
      <c r="C29" s="10" t="s">
        <v>26</v>
      </c>
      <c r="D29" s="9">
        <v>1989</v>
      </c>
      <c r="E29" s="9" t="s">
        <v>125</v>
      </c>
      <c r="F29" s="10" t="s">
        <v>24</v>
      </c>
      <c r="G29" s="10" t="s">
        <v>128</v>
      </c>
      <c r="H29" s="55">
        <v>1.2868055555555556E-3</v>
      </c>
      <c r="I29" s="55">
        <v>1.8598379629629631E-3</v>
      </c>
      <c r="J29" s="55">
        <v>8.4409722222222221E-4</v>
      </c>
      <c r="K29" s="55">
        <v>1.6782407407407406E-3</v>
      </c>
      <c r="L29" s="55">
        <v>0</v>
      </c>
      <c r="M29" s="64">
        <f t="shared" si="2"/>
        <v>5.6689814814814814E-3</v>
      </c>
      <c r="N29" s="52">
        <v>5</v>
      </c>
    </row>
    <row r="30" spans="1:14" x14ac:dyDescent="0.25">
      <c r="A30" s="9" t="s">
        <v>16</v>
      </c>
      <c r="B30" s="9" t="s">
        <v>86</v>
      </c>
      <c r="C30" s="10" t="s">
        <v>27</v>
      </c>
      <c r="D30" s="9">
        <v>1985</v>
      </c>
      <c r="E30" s="9" t="s">
        <v>125</v>
      </c>
      <c r="F30" s="10" t="s">
        <v>24</v>
      </c>
      <c r="G30" s="10" t="s">
        <v>128</v>
      </c>
      <c r="H30" s="55">
        <v>1.1497685185185185E-3</v>
      </c>
      <c r="I30" s="55">
        <v>1.7259259259259259E-3</v>
      </c>
      <c r="J30" s="55">
        <v>8.6261574074074073E-4</v>
      </c>
      <c r="K30" s="55">
        <v>1.9675925925925928E-3</v>
      </c>
      <c r="L30" s="55">
        <v>0</v>
      </c>
      <c r="M30" s="64">
        <f t="shared" si="2"/>
        <v>5.7059027777777785E-3</v>
      </c>
      <c r="N30" s="52">
        <v>6</v>
      </c>
    </row>
    <row r="31" spans="1:14" x14ac:dyDescent="0.25">
      <c r="A31" s="19" t="s">
        <v>8</v>
      </c>
      <c r="B31" s="19" t="s">
        <v>121</v>
      </c>
      <c r="C31" s="20" t="s">
        <v>48</v>
      </c>
      <c r="D31" s="19">
        <v>1986</v>
      </c>
      <c r="E31" s="19" t="s">
        <v>125</v>
      </c>
      <c r="F31" s="20" t="s">
        <v>52</v>
      </c>
      <c r="G31" s="20" t="s">
        <v>128</v>
      </c>
      <c r="H31" s="55">
        <v>1.317939814814815E-3</v>
      </c>
      <c r="I31" s="55">
        <v>1.8077546296296296E-3</v>
      </c>
      <c r="J31" s="55">
        <v>9.4212962962962968E-4</v>
      </c>
      <c r="K31" s="55">
        <v>1.8750000000000001E-3</v>
      </c>
      <c r="L31" s="55">
        <v>0</v>
      </c>
      <c r="M31" s="64">
        <f t="shared" si="2"/>
        <v>5.9428240740740743E-3</v>
      </c>
      <c r="N31" s="52">
        <v>7</v>
      </c>
    </row>
    <row r="32" spans="1:14" x14ac:dyDescent="0.25">
      <c r="A32" s="19" t="s">
        <v>12</v>
      </c>
      <c r="B32" s="19" t="s">
        <v>73</v>
      </c>
      <c r="C32" s="20" t="s">
        <v>49</v>
      </c>
      <c r="D32" s="19">
        <v>1987</v>
      </c>
      <c r="E32" s="19" t="s">
        <v>125</v>
      </c>
      <c r="F32" s="20" t="s">
        <v>52</v>
      </c>
      <c r="G32" s="20" t="s">
        <v>128</v>
      </c>
      <c r="H32" s="55">
        <v>1.535648148148148E-3</v>
      </c>
      <c r="I32" s="55">
        <v>2.1925925925925928E-3</v>
      </c>
      <c r="J32" s="55">
        <v>1.0032407407407405E-3</v>
      </c>
      <c r="K32" s="55">
        <v>1.9212962962962962E-3</v>
      </c>
      <c r="L32" s="55">
        <v>0</v>
      </c>
      <c r="M32" s="64">
        <f t="shared" si="2"/>
        <v>6.6527777777777774E-3</v>
      </c>
      <c r="N32" s="54">
        <v>8</v>
      </c>
    </row>
    <row r="33" spans="1:14" x14ac:dyDescent="0.25">
      <c r="A33" s="22" t="s">
        <v>12</v>
      </c>
      <c r="B33" s="22" t="s">
        <v>66</v>
      </c>
      <c r="C33" s="21" t="s">
        <v>54</v>
      </c>
      <c r="D33" s="22">
        <v>1984</v>
      </c>
      <c r="E33" s="22" t="s">
        <v>125</v>
      </c>
      <c r="F33" s="21" t="s">
        <v>57</v>
      </c>
      <c r="G33" s="21" t="s">
        <v>128</v>
      </c>
      <c r="H33" s="55">
        <v>1.7182870370370373E-3</v>
      </c>
      <c r="I33" s="55">
        <v>1.8743055555555555E-3</v>
      </c>
      <c r="J33" s="55">
        <v>9.9351851851851858E-4</v>
      </c>
      <c r="K33" s="55">
        <v>2.0833333333333333E-3</v>
      </c>
      <c r="L33" s="55">
        <v>0</v>
      </c>
      <c r="M33" s="64">
        <f t="shared" si="2"/>
        <v>6.6694444444444449E-3</v>
      </c>
      <c r="N33" s="52">
        <v>9</v>
      </c>
    </row>
    <row r="34" spans="1:14" x14ac:dyDescent="0.25">
      <c r="A34" s="19" t="s">
        <v>16</v>
      </c>
      <c r="B34" s="19" t="s">
        <v>90</v>
      </c>
      <c r="C34" s="20" t="s">
        <v>51</v>
      </c>
      <c r="D34" s="19">
        <v>1988</v>
      </c>
      <c r="E34" s="19" t="s">
        <v>125</v>
      </c>
      <c r="F34" s="20" t="s">
        <v>52</v>
      </c>
      <c r="G34" s="20" t="s">
        <v>128</v>
      </c>
      <c r="H34" s="55">
        <v>2.0460648148148148E-3</v>
      </c>
      <c r="I34" s="55">
        <v>1.9560185185185184E-3</v>
      </c>
      <c r="J34" s="55">
        <v>1.0011574074074074E-3</v>
      </c>
      <c r="K34" s="55">
        <v>1.8634259259259261E-3</v>
      </c>
      <c r="L34" s="55">
        <v>0</v>
      </c>
      <c r="M34" s="64">
        <f t="shared" si="2"/>
        <v>6.8666666666666668E-3</v>
      </c>
      <c r="N34" s="52">
        <v>10</v>
      </c>
    </row>
    <row r="35" spans="1:14" x14ac:dyDescent="0.25">
      <c r="A35" s="19" t="s">
        <v>14</v>
      </c>
      <c r="B35" s="19" t="s">
        <v>82</v>
      </c>
      <c r="C35" s="20" t="s">
        <v>50</v>
      </c>
      <c r="D35" s="19">
        <v>1991</v>
      </c>
      <c r="E35" s="19" t="s">
        <v>125</v>
      </c>
      <c r="F35" s="20" t="s">
        <v>52</v>
      </c>
      <c r="G35" s="20" t="s">
        <v>128</v>
      </c>
      <c r="H35" s="55">
        <v>1.6612268518518519E-3</v>
      </c>
      <c r="I35" s="55">
        <v>2.2843749999999999E-3</v>
      </c>
      <c r="J35" s="55">
        <v>1.2090277777777778E-3</v>
      </c>
      <c r="K35" s="55">
        <v>2.3379629629629631E-3</v>
      </c>
      <c r="L35" s="55">
        <v>0</v>
      </c>
      <c r="M35" s="64">
        <f t="shared" si="2"/>
        <v>7.4925925925925924E-3</v>
      </c>
      <c r="N35" s="52">
        <v>11</v>
      </c>
    </row>
    <row r="36" spans="1:14" x14ac:dyDescent="0.25">
      <c r="A36" s="22" t="s">
        <v>8</v>
      </c>
      <c r="B36" s="22" t="s">
        <v>114</v>
      </c>
      <c r="C36" s="21" t="s">
        <v>53</v>
      </c>
      <c r="D36" s="22">
        <v>1978</v>
      </c>
      <c r="E36" s="22" t="s">
        <v>124</v>
      </c>
      <c r="F36" s="21" t="s">
        <v>57</v>
      </c>
      <c r="G36" s="21" t="s">
        <v>128</v>
      </c>
      <c r="H36" s="55">
        <v>1.535648148148148E-3</v>
      </c>
      <c r="I36" s="55">
        <v>2.3466435185185183E-3</v>
      </c>
      <c r="J36" s="55">
        <v>1.080324074074074E-3</v>
      </c>
      <c r="K36" s="55">
        <v>2.6041666666666665E-3</v>
      </c>
      <c r="L36" s="55">
        <v>0</v>
      </c>
      <c r="M36" s="64">
        <f t="shared" si="2"/>
        <v>7.5667824074074075E-3</v>
      </c>
      <c r="N36" s="54">
        <v>12</v>
      </c>
    </row>
    <row r="37" spans="1:14" x14ac:dyDescent="0.25">
      <c r="A37" s="22" t="s">
        <v>14</v>
      </c>
      <c r="B37" s="22" t="s">
        <v>75</v>
      </c>
      <c r="C37" s="21" t="s">
        <v>55</v>
      </c>
      <c r="D37" s="22">
        <v>1984</v>
      </c>
      <c r="E37" s="22" t="s">
        <v>125</v>
      </c>
      <c r="F37" s="21" t="s">
        <v>57</v>
      </c>
      <c r="G37" s="21" t="s">
        <v>128</v>
      </c>
      <c r="H37" s="55">
        <v>1.8991898148148147E-3</v>
      </c>
      <c r="I37" s="55">
        <v>2.5427083333333335E-3</v>
      </c>
      <c r="J37" s="55">
        <v>9.851851851851853E-4</v>
      </c>
      <c r="K37" s="55">
        <v>2.1759259259259258E-3</v>
      </c>
      <c r="L37" s="55">
        <v>0</v>
      </c>
      <c r="M37" s="64">
        <f t="shared" si="2"/>
        <v>7.603009259259259E-3</v>
      </c>
      <c r="N37" s="52">
        <v>13</v>
      </c>
    </row>
    <row r="38" spans="1:14" x14ac:dyDescent="0.25">
      <c r="A38" s="3" t="s">
        <v>12</v>
      </c>
      <c r="B38" s="3" t="s">
        <v>71</v>
      </c>
      <c r="C38" s="1" t="s">
        <v>13</v>
      </c>
      <c r="D38" s="3">
        <v>1980</v>
      </c>
      <c r="E38" s="3" t="s">
        <v>124</v>
      </c>
      <c r="F38" s="1" t="s">
        <v>11</v>
      </c>
      <c r="G38" s="1" t="s">
        <v>128</v>
      </c>
      <c r="H38" s="55">
        <v>1.541435185185185E-3</v>
      </c>
      <c r="I38" s="55">
        <v>3.2805555555555557E-3</v>
      </c>
      <c r="J38" s="55">
        <v>1.3208333333333334E-3</v>
      </c>
      <c r="K38" s="55">
        <v>2.0138888888888888E-3</v>
      </c>
      <c r="L38" s="55">
        <v>0</v>
      </c>
      <c r="M38" s="64">
        <f t="shared" si="2"/>
        <v>8.1567129629629628E-3</v>
      </c>
      <c r="N38" s="52">
        <v>14</v>
      </c>
    </row>
    <row r="39" spans="1:14" x14ac:dyDescent="0.25">
      <c r="A39" s="3" t="s">
        <v>8</v>
      </c>
      <c r="B39" s="3" t="s">
        <v>119</v>
      </c>
      <c r="C39" s="1" t="s">
        <v>9</v>
      </c>
      <c r="D39" s="3">
        <v>1975</v>
      </c>
      <c r="E39" s="3" t="s">
        <v>124</v>
      </c>
      <c r="F39" s="1" t="s">
        <v>11</v>
      </c>
      <c r="G39" s="1" t="s">
        <v>128</v>
      </c>
      <c r="H39" s="55">
        <v>1.876388888888889E-3</v>
      </c>
      <c r="I39" s="55">
        <v>2.8189814814814813E-3</v>
      </c>
      <c r="J39" s="55">
        <v>1.4054398148148149E-3</v>
      </c>
      <c r="K39" s="55">
        <v>2.4189814814814816E-3</v>
      </c>
      <c r="L39" s="55">
        <v>0</v>
      </c>
      <c r="M39" s="64">
        <f t="shared" si="2"/>
        <v>8.5197916666666668E-3</v>
      </c>
      <c r="N39" s="52">
        <v>15</v>
      </c>
    </row>
  </sheetData>
  <autoFilter ref="A2:N2">
    <sortState ref="A3:N39">
      <sortCondition ref="G2"/>
    </sortState>
  </autoFilter>
  <pageMargins left="0.25" right="0.25" top="0.75" bottom="0.75" header="0.3" footer="0.3"/>
  <pageSetup paperSize="9" scale="5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39"/>
  <sheetViews>
    <sheetView topLeftCell="B16" workbookViewId="0">
      <selection activeCell="N43" sqref="N43"/>
    </sheetView>
  </sheetViews>
  <sheetFormatPr defaultRowHeight="15" x14ac:dyDescent="0.25"/>
  <cols>
    <col min="1" max="1" width="8.5703125" style="2" hidden="1" customWidth="1"/>
    <col min="2" max="2" width="10.140625" style="2" customWidth="1"/>
    <col min="3" max="3" width="18" bestFit="1" customWidth="1"/>
    <col min="4" max="4" width="12" style="2" bestFit="1" customWidth="1"/>
    <col min="5" max="5" width="12" style="2" customWidth="1"/>
    <col min="6" max="6" width="30.140625" bestFit="1" customWidth="1"/>
    <col min="7" max="7" width="9.85546875" customWidth="1"/>
    <col min="8" max="8" width="12.140625" bestFit="1" customWidth="1"/>
    <col min="12" max="12" width="10.5703125" hidden="1" customWidth="1"/>
    <col min="13" max="13" width="9.28515625" customWidth="1"/>
    <col min="14" max="14" width="12.5703125" customWidth="1"/>
  </cols>
  <sheetData>
    <row r="2" spans="1:14" ht="30" x14ac:dyDescent="0.25">
      <c r="A2" s="23" t="s">
        <v>58</v>
      </c>
      <c r="B2" s="59" t="s">
        <v>59</v>
      </c>
      <c r="C2" s="60" t="s">
        <v>0</v>
      </c>
      <c r="D2" s="63" t="s">
        <v>137</v>
      </c>
      <c r="E2" s="62" t="s">
        <v>138</v>
      </c>
      <c r="F2" s="61" t="s">
        <v>1</v>
      </c>
      <c r="G2" s="61" t="s">
        <v>126</v>
      </c>
      <c r="H2" s="61" t="s">
        <v>4</v>
      </c>
      <c r="I2" s="61" t="s">
        <v>5</v>
      </c>
      <c r="J2" s="61" t="s">
        <v>6</v>
      </c>
      <c r="K2" s="61" t="s">
        <v>7</v>
      </c>
      <c r="L2" s="61" t="s">
        <v>139</v>
      </c>
      <c r="M2" s="61" t="s">
        <v>2</v>
      </c>
      <c r="N2" s="59" t="s">
        <v>94</v>
      </c>
    </row>
    <row r="3" spans="1:14" x14ac:dyDescent="0.25">
      <c r="A3" s="18" t="s">
        <v>12</v>
      </c>
      <c r="B3" s="18" t="s">
        <v>70</v>
      </c>
      <c r="C3" s="17" t="s">
        <v>44</v>
      </c>
      <c r="D3" s="18">
        <v>1981</v>
      </c>
      <c r="E3" s="18" t="s">
        <v>125</v>
      </c>
      <c r="F3" s="17" t="s">
        <v>47</v>
      </c>
      <c r="G3" s="17" t="s">
        <v>127</v>
      </c>
      <c r="H3" s="55">
        <v>9.8668981481481481E-4</v>
      </c>
      <c r="I3" s="55">
        <v>1.4084490740740739E-3</v>
      </c>
      <c r="J3" s="55">
        <v>6.2164351851851855E-4</v>
      </c>
      <c r="K3" s="55">
        <v>1.0763888888888889E-3</v>
      </c>
      <c r="L3" s="55">
        <v>0</v>
      </c>
      <c r="M3" s="64">
        <f>H3+I3+J3+K3</f>
        <v>4.0931712962962961E-3</v>
      </c>
      <c r="N3" s="52">
        <v>1</v>
      </c>
    </row>
    <row r="4" spans="1:14" x14ac:dyDescent="0.25">
      <c r="A4" s="14" t="s">
        <v>12</v>
      </c>
      <c r="B4" s="14" t="s">
        <v>67</v>
      </c>
      <c r="C4" s="13" t="s">
        <v>34</v>
      </c>
      <c r="D4" s="14">
        <v>1992</v>
      </c>
      <c r="E4" s="14" t="s">
        <v>125</v>
      </c>
      <c r="F4" s="13" t="s">
        <v>37</v>
      </c>
      <c r="G4" s="13" t="s">
        <v>127</v>
      </c>
      <c r="H4" s="55">
        <v>1.0752314814814815E-3</v>
      </c>
      <c r="I4" s="55">
        <v>1.4734953703703705E-3</v>
      </c>
      <c r="J4" s="55">
        <v>6.7847222222222224E-4</v>
      </c>
      <c r="K4" s="55">
        <v>1.2152777777777778E-3</v>
      </c>
      <c r="L4" s="55">
        <v>0</v>
      </c>
      <c r="M4" s="64">
        <f>H4+I4+J4+K4</f>
        <v>4.442476851851852E-3</v>
      </c>
      <c r="N4" s="54">
        <v>2</v>
      </c>
    </row>
    <row r="5" spans="1:14" x14ac:dyDescent="0.25">
      <c r="A5" s="16" t="s">
        <v>14</v>
      </c>
      <c r="B5" s="16" t="s">
        <v>74</v>
      </c>
      <c r="C5" s="15" t="s">
        <v>40</v>
      </c>
      <c r="D5" s="16">
        <v>1991</v>
      </c>
      <c r="E5" s="16" t="s">
        <v>125</v>
      </c>
      <c r="F5" s="15" t="s">
        <v>42</v>
      </c>
      <c r="G5" s="15" t="s">
        <v>127</v>
      </c>
      <c r="H5" s="55">
        <v>1.3215277777777776E-3</v>
      </c>
      <c r="I5" s="55">
        <v>1.5373842592592594E-3</v>
      </c>
      <c r="J5" s="55">
        <v>7.2696759259259253E-4</v>
      </c>
      <c r="K5" s="55">
        <v>1.2962962962962963E-3</v>
      </c>
      <c r="L5" s="55">
        <v>0</v>
      </c>
      <c r="M5" s="64">
        <f>H5+I5+J5+K5+L5</f>
        <v>4.8821759259259252E-3</v>
      </c>
      <c r="N5" s="52">
        <v>3</v>
      </c>
    </row>
    <row r="6" spans="1:14" x14ac:dyDescent="0.25">
      <c r="A6" s="14" t="s">
        <v>14</v>
      </c>
      <c r="B6" s="14" t="s">
        <v>76</v>
      </c>
      <c r="C6" s="13" t="s">
        <v>35</v>
      </c>
      <c r="D6" s="14">
        <v>1981</v>
      </c>
      <c r="E6" s="14" t="s">
        <v>125</v>
      </c>
      <c r="F6" s="13" t="s">
        <v>37</v>
      </c>
      <c r="G6" s="13" t="s">
        <v>127</v>
      </c>
      <c r="H6" s="55">
        <v>1.3895833333333332E-3</v>
      </c>
      <c r="I6" s="55">
        <v>1.689814814814815E-3</v>
      </c>
      <c r="J6" s="55">
        <v>6.1990740740740745E-4</v>
      </c>
      <c r="K6" s="55">
        <v>1.3888888888888889E-3</v>
      </c>
      <c r="L6" s="55">
        <v>0</v>
      </c>
      <c r="M6" s="64">
        <f>H6+I6+J6+K6</f>
        <v>5.0881944444444447E-3</v>
      </c>
      <c r="N6" s="52">
        <v>4</v>
      </c>
    </row>
    <row r="7" spans="1:14" x14ac:dyDescent="0.25">
      <c r="A7" s="18" t="s">
        <v>14</v>
      </c>
      <c r="B7" s="18" t="s">
        <v>79</v>
      </c>
      <c r="C7" s="17" t="s">
        <v>45</v>
      </c>
      <c r="D7" s="18">
        <v>1987</v>
      </c>
      <c r="E7" s="18" t="s">
        <v>125</v>
      </c>
      <c r="F7" s="17" t="s">
        <v>47</v>
      </c>
      <c r="G7" s="17" t="s">
        <v>127</v>
      </c>
      <c r="H7" s="55">
        <v>1.1446759259259259E-3</v>
      </c>
      <c r="I7" s="55">
        <v>1.7831018518518519E-3</v>
      </c>
      <c r="J7" s="55">
        <v>7.2083333333333331E-4</v>
      </c>
      <c r="K7" s="55">
        <v>1.5856481481481479E-3</v>
      </c>
      <c r="L7" s="55">
        <v>0</v>
      </c>
      <c r="M7" s="64">
        <f>H7+I7+J7+K7</f>
        <v>5.2342592592592588E-3</v>
      </c>
      <c r="N7" s="52">
        <v>5</v>
      </c>
    </row>
    <row r="8" spans="1:14" x14ac:dyDescent="0.25">
      <c r="A8" s="14" t="s">
        <v>16</v>
      </c>
      <c r="B8" s="14" t="s">
        <v>85</v>
      </c>
      <c r="C8" s="13" t="s">
        <v>36</v>
      </c>
      <c r="D8" s="14">
        <v>1992</v>
      </c>
      <c r="E8" s="14" t="s">
        <v>125</v>
      </c>
      <c r="F8" s="13" t="s">
        <v>37</v>
      </c>
      <c r="G8" s="13" t="s">
        <v>127</v>
      </c>
      <c r="H8" s="55">
        <v>1.305324074074074E-3</v>
      </c>
      <c r="I8" s="55">
        <v>1.7267361111111112E-3</v>
      </c>
      <c r="J8" s="55">
        <v>6.5856481481481484E-4</v>
      </c>
      <c r="K8" s="55">
        <v>1.5856481481481479E-3</v>
      </c>
      <c r="L8" s="55">
        <v>0</v>
      </c>
      <c r="M8" s="64">
        <f>H8+I8+J8+K8</f>
        <v>5.276273148148148E-3</v>
      </c>
      <c r="N8" s="54">
        <v>6</v>
      </c>
    </row>
    <row r="9" spans="1:14" x14ac:dyDescent="0.25">
      <c r="A9" s="14" t="s">
        <v>8</v>
      </c>
      <c r="B9" s="14" t="s">
        <v>115</v>
      </c>
      <c r="C9" s="13" t="s">
        <v>33</v>
      </c>
      <c r="D9" s="14">
        <v>1988</v>
      </c>
      <c r="E9" s="14" t="s">
        <v>125</v>
      </c>
      <c r="F9" s="13" t="s">
        <v>37</v>
      </c>
      <c r="G9" s="13" t="s">
        <v>127</v>
      </c>
      <c r="H9" s="55">
        <v>1.2658564814814815E-3</v>
      </c>
      <c r="I9" s="55">
        <v>1.8872685185185184E-3</v>
      </c>
      <c r="J9" s="55">
        <v>7.9745370370370376E-4</v>
      </c>
      <c r="K9" s="55">
        <v>1.5856481481481479E-3</v>
      </c>
      <c r="L9" s="55">
        <v>0</v>
      </c>
      <c r="M9" s="64">
        <f>H9+I9+J9+K9</f>
        <v>5.5362268518518512E-3</v>
      </c>
      <c r="N9" s="52">
        <v>7</v>
      </c>
    </row>
    <row r="10" spans="1:14" x14ac:dyDescent="0.25">
      <c r="A10" s="8" t="s">
        <v>8</v>
      </c>
      <c r="B10" s="8" t="s">
        <v>117</v>
      </c>
      <c r="C10" s="7" t="s">
        <v>18</v>
      </c>
      <c r="D10" s="8">
        <v>1993</v>
      </c>
      <c r="E10" s="8" t="s">
        <v>125</v>
      </c>
      <c r="F10" s="7" t="s">
        <v>22</v>
      </c>
      <c r="G10" s="7" t="s">
        <v>127</v>
      </c>
      <c r="H10" s="55">
        <v>1.1649305555555556E-3</v>
      </c>
      <c r="I10" s="55">
        <v>1.6762731481481481E-3</v>
      </c>
      <c r="J10" s="55">
        <v>8.8252314814814801E-4</v>
      </c>
      <c r="K10" s="55">
        <v>1.8287037037037037E-3</v>
      </c>
      <c r="L10" s="55">
        <v>0</v>
      </c>
      <c r="M10" s="64">
        <f>H10+I10+J10+K10</f>
        <v>5.5524305555555552E-3</v>
      </c>
      <c r="N10" s="52">
        <v>8</v>
      </c>
    </row>
    <row r="11" spans="1:14" x14ac:dyDescent="0.25">
      <c r="A11" s="16" t="s">
        <v>12</v>
      </c>
      <c r="B11" s="16" t="s">
        <v>65</v>
      </c>
      <c r="C11" s="15" t="s">
        <v>39</v>
      </c>
      <c r="D11" s="16">
        <v>1988</v>
      </c>
      <c r="E11" s="16" t="s">
        <v>125</v>
      </c>
      <c r="F11" s="15" t="s">
        <v>42</v>
      </c>
      <c r="G11" s="15" t="s">
        <v>127</v>
      </c>
      <c r="H11" s="55">
        <v>1.4818287037037037E-3</v>
      </c>
      <c r="I11" s="55">
        <v>1.8178240740740741E-3</v>
      </c>
      <c r="J11" s="55">
        <v>7.5046296296296287E-4</v>
      </c>
      <c r="K11" s="55">
        <v>1.689814814814815E-3</v>
      </c>
      <c r="L11" s="55">
        <v>0</v>
      </c>
      <c r="M11" s="64">
        <f>H11+I11+J11+K11+L11</f>
        <v>5.7399305555555563E-3</v>
      </c>
      <c r="N11" s="52">
        <v>9</v>
      </c>
    </row>
    <row r="12" spans="1:14" x14ac:dyDescent="0.25">
      <c r="A12" s="8" t="s">
        <v>16</v>
      </c>
      <c r="B12" s="8" t="s">
        <v>87</v>
      </c>
      <c r="C12" s="7" t="s">
        <v>21</v>
      </c>
      <c r="D12" s="8">
        <v>1987</v>
      </c>
      <c r="E12" s="8" t="s">
        <v>125</v>
      </c>
      <c r="F12" s="7" t="s">
        <v>22</v>
      </c>
      <c r="G12" s="7" t="s">
        <v>127</v>
      </c>
      <c r="H12" s="55">
        <v>1.4365740740740743E-3</v>
      </c>
      <c r="I12" s="55">
        <v>1.9083333333333333E-3</v>
      </c>
      <c r="J12" s="55">
        <v>8.7094907407407401E-4</v>
      </c>
      <c r="K12" s="55">
        <v>1.5277777777777779E-3</v>
      </c>
      <c r="L12" s="55">
        <v>0</v>
      </c>
      <c r="M12" s="64">
        <f t="shared" ref="M12:M20" si="0">H12+I12+J12+K12</f>
        <v>5.74363425925926E-3</v>
      </c>
      <c r="N12" s="54">
        <v>10</v>
      </c>
    </row>
    <row r="13" spans="1:14" x14ac:dyDescent="0.25">
      <c r="A13" s="25"/>
      <c r="B13" s="25" t="s">
        <v>91</v>
      </c>
      <c r="C13" s="24" t="s">
        <v>105</v>
      </c>
      <c r="D13" s="25">
        <v>1983</v>
      </c>
      <c r="E13" s="25" t="s">
        <v>125</v>
      </c>
      <c r="F13" s="24" t="s">
        <v>47</v>
      </c>
      <c r="G13" s="24" t="s">
        <v>127</v>
      </c>
      <c r="H13" s="55">
        <v>1.4925925925925925E-3</v>
      </c>
      <c r="I13" s="55">
        <v>2.0119212962962964E-3</v>
      </c>
      <c r="J13" s="55">
        <v>7.2222222222222219E-4</v>
      </c>
      <c r="K13" s="55">
        <v>1.5277777777777779E-3</v>
      </c>
      <c r="L13" s="55">
        <v>0</v>
      </c>
      <c r="M13" s="64">
        <f t="shared" si="0"/>
        <v>5.7545138888888889E-3</v>
      </c>
      <c r="N13" s="52">
        <v>11</v>
      </c>
    </row>
    <row r="14" spans="1:14" x14ac:dyDescent="0.25">
      <c r="A14" s="16" t="s">
        <v>16</v>
      </c>
      <c r="B14" s="16" t="s">
        <v>83</v>
      </c>
      <c r="C14" s="15" t="s">
        <v>41</v>
      </c>
      <c r="D14" s="16">
        <v>1989</v>
      </c>
      <c r="E14" s="16" t="s">
        <v>125</v>
      </c>
      <c r="F14" s="15" t="s">
        <v>42</v>
      </c>
      <c r="G14" s="15" t="s">
        <v>127</v>
      </c>
      <c r="H14" s="55">
        <v>1.4101851851851853E-3</v>
      </c>
      <c r="I14" s="55">
        <v>2.0500000000000002E-3</v>
      </c>
      <c r="J14" s="55">
        <v>9.0601851851851857E-4</v>
      </c>
      <c r="K14" s="55">
        <v>1.689814814814815E-3</v>
      </c>
      <c r="L14" s="55">
        <v>0</v>
      </c>
      <c r="M14" s="64">
        <f t="shared" si="0"/>
        <v>6.0560185185185187E-3</v>
      </c>
      <c r="N14" s="52">
        <v>12</v>
      </c>
    </row>
    <row r="15" spans="1:14" x14ac:dyDescent="0.25">
      <c r="A15" s="12" t="s">
        <v>12</v>
      </c>
      <c r="B15" s="12" t="s">
        <v>72</v>
      </c>
      <c r="C15" s="11" t="s">
        <v>29</v>
      </c>
      <c r="D15" s="12">
        <v>1991</v>
      </c>
      <c r="E15" s="12" t="s">
        <v>125</v>
      </c>
      <c r="F15" s="11" t="s">
        <v>32</v>
      </c>
      <c r="G15" s="11" t="s">
        <v>127</v>
      </c>
      <c r="H15" s="55">
        <v>1.5002314814814815E-3</v>
      </c>
      <c r="I15" s="55">
        <v>1.9184027777777778E-3</v>
      </c>
      <c r="J15" s="55">
        <v>8.5497685185185188E-4</v>
      </c>
      <c r="K15" s="55">
        <v>1.8634259259259261E-3</v>
      </c>
      <c r="L15" s="55">
        <v>0</v>
      </c>
      <c r="M15" s="64">
        <f t="shared" si="0"/>
        <v>6.1370370370370372E-3</v>
      </c>
      <c r="N15" s="52">
        <v>13</v>
      </c>
    </row>
    <row r="16" spans="1:14" x14ac:dyDescent="0.25">
      <c r="A16" s="8" t="s">
        <v>12</v>
      </c>
      <c r="B16" s="8" t="s">
        <v>69</v>
      </c>
      <c r="C16" s="7" t="s">
        <v>19</v>
      </c>
      <c r="D16" s="8">
        <v>1995</v>
      </c>
      <c r="E16" s="8" t="s">
        <v>125</v>
      </c>
      <c r="F16" s="7" t="s">
        <v>22</v>
      </c>
      <c r="G16" s="7" t="s">
        <v>127</v>
      </c>
      <c r="H16" s="55">
        <v>1.5642361111111111E-3</v>
      </c>
      <c r="I16" s="55">
        <v>1.8590277777777778E-3</v>
      </c>
      <c r="J16" s="55">
        <v>1.0568287037037037E-3</v>
      </c>
      <c r="K16" s="55">
        <v>1.9097222222222222E-3</v>
      </c>
      <c r="L16" s="55">
        <v>0</v>
      </c>
      <c r="M16" s="64">
        <f t="shared" si="0"/>
        <v>6.3898148148148152E-3</v>
      </c>
      <c r="N16" s="54">
        <v>14</v>
      </c>
    </row>
    <row r="17" spans="1:14" x14ac:dyDescent="0.25">
      <c r="A17" s="8" t="s">
        <v>14</v>
      </c>
      <c r="B17" s="8" t="s">
        <v>78</v>
      </c>
      <c r="C17" s="7" t="s">
        <v>20</v>
      </c>
      <c r="D17" s="8">
        <v>1984</v>
      </c>
      <c r="E17" s="8" t="s">
        <v>125</v>
      </c>
      <c r="F17" s="7" t="s">
        <v>22</v>
      </c>
      <c r="G17" s="7" t="s">
        <v>127</v>
      </c>
      <c r="H17" s="55">
        <v>1.6043981481481482E-3</v>
      </c>
      <c r="I17" s="55">
        <v>2.0479166666666666E-3</v>
      </c>
      <c r="J17" s="55">
        <v>9.5775462962962958E-4</v>
      </c>
      <c r="K17" s="55">
        <v>1.8750000000000001E-3</v>
      </c>
      <c r="L17" s="55">
        <v>0</v>
      </c>
      <c r="M17" s="64">
        <f t="shared" si="0"/>
        <v>6.4850694444444443E-3</v>
      </c>
      <c r="N17" s="52">
        <v>15</v>
      </c>
    </row>
    <row r="18" spans="1:14" x14ac:dyDescent="0.25">
      <c r="A18" s="12" t="s">
        <v>8</v>
      </c>
      <c r="B18" s="12" t="s">
        <v>120</v>
      </c>
      <c r="C18" s="11" t="s">
        <v>28</v>
      </c>
      <c r="D18" s="12">
        <v>1985</v>
      </c>
      <c r="E18" s="12" t="s">
        <v>125</v>
      </c>
      <c r="F18" s="11" t="s">
        <v>32</v>
      </c>
      <c r="G18" s="11" t="s">
        <v>127</v>
      </c>
      <c r="H18" s="55">
        <v>2.043171296296296E-3</v>
      </c>
      <c r="I18" s="55">
        <v>1.9640046296296298E-3</v>
      </c>
      <c r="J18" s="55">
        <v>9.5520833333333319E-4</v>
      </c>
      <c r="K18" s="55">
        <v>1.9097222222222222E-3</v>
      </c>
      <c r="L18" s="55">
        <v>0</v>
      </c>
      <c r="M18" s="64">
        <f t="shared" si="0"/>
        <v>6.8721064814814816E-3</v>
      </c>
      <c r="N18" s="52">
        <v>16</v>
      </c>
    </row>
    <row r="19" spans="1:14" x14ac:dyDescent="0.25">
      <c r="A19" s="12" t="s">
        <v>14</v>
      </c>
      <c r="B19" s="12" t="s">
        <v>81</v>
      </c>
      <c r="C19" s="11" t="s">
        <v>30</v>
      </c>
      <c r="D19" s="12">
        <v>1987</v>
      </c>
      <c r="E19" s="12" t="s">
        <v>125</v>
      </c>
      <c r="F19" s="11" t="s">
        <v>32</v>
      </c>
      <c r="G19" s="11" t="s">
        <v>127</v>
      </c>
      <c r="H19" s="55">
        <v>1.9085648148148145E-3</v>
      </c>
      <c r="I19" s="55">
        <v>2.2843749999999999E-3</v>
      </c>
      <c r="J19" s="55">
        <v>8.9259259259259272E-4</v>
      </c>
      <c r="K19" s="55">
        <v>2.1296296296296298E-3</v>
      </c>
      <c r="L19" s="55">
        <v>0</v>
      </c>
      <c r="M19" s="64">
        <f t="shared" si="0"/>
        <v>7.2151620370370364E-3</v>
      </c>
      <c r="N19" s="52">
        <v>17</v>
      </c>
    </row>
    <row r="20" spans="1:14" x14ac:dyDescent="0.25">
      <c r="A20" s="25"/>
      <c r="B20" s="25" t="s">
        <v>106</v>
      </c>
      <c r="C20" s="24" t="s">
        <v>107</v>
      </c>
      <c r="D20" s="25">
        <v>1993</v>
      </c>
      <c r="E20" s="25" t="s">
        <v>125</v>
      </c>
      <c r="F20" s="24" t="s">
        <v>47</v>
      </c>
      <c r="G20" s="24" t="s">
        <v>127</v>
      </c>
      <c r="H20" s="55">
        <v>1.5125E-3</v>
      </c>
      <c r="I20" s="55">
        <v>2.4457175925925926E-3</v>
      </c>
      <c r="J20" s="55">
        <v>1.3620370370370373E-3</v>
      </c>
      <c r="K20" s="55">
        <v>2.5115740740740741E-3</v>
      </c>
      <c r="L20" s="55">
        <v>0</v>
      </c>
      <c r="M20" s="64">
        <f t="shared" si="0"/>
        <v>7.8318287037037054E-3</v>
      </c>
      <c r="N20" s="54">
        <v>18</v>
      </c>
    </row>
    <row r="21" spans="1:14" x14ac:dyDescent="0.25">
      <c r="A21" s="12" t="s">
        <v>16</v>
      </c>
      <c r="B21" s="12" t="s">
        <v>89</v>
      </c>
      <c r="C21" s="11" t="s">
        <v>31</v>
      </c>
      <c r="D21" s="12">
        <v>1991</v>
      </c>
      <c r="E21" s="12" t="s">
        <v>125</v>
      </c>
      <c r="F21" s="11" t="s">
        <v>32</v>
      </c>
      <c r="G21" s="11" t="s">
        <v>127</v>
      </c>
      <c r="H21" s="55">
        <v>2.4818287037037035E-3</v>
      </c>
      <c r="I21" s="55" t="s">
        <v>135</v>
      </c>
      <c r="J21" s="55" t="s">
        <v>135</v>
      </c>
      <c r="K21" s="55"/>
      <c r="L21" s="55">
        <v>0</v>
      </c>
      <c r="M21" s="65" t="s">
        <v>136</v>
      </c>
      <c r="N21" s="52" t="s">
        <v>136</v>
      </c>
    </row>
    <row r="22" spans="1:14" x14ac:dyDescent="0.25">
      <c r="A22" s="18" t="s">
        <v>8</v>
      </c>
      <c r="B22" s="18" t="s">
        <v>118</v>
      </c>
      <c r="C22" s="17" t="s">
        <v>43</v>
      </c>
      <c r="D22" s="18">
        <v>1980</v>
      </c>
      <c r="E22" s="18" t="s">
        <v>124</v>
      </c>
      <c r="F22" s="17" t="s">
        <v>47</v>
      </c>
      <c r="G22" s="17" t="s">
        <v>127</v>
      </c>
      <c r="H22" s="55">
        <v>1.0292824074074074E-3</v>
      </c>
      <c r="I22" s="55">
        <v>1.6652777777777779E-3</v>
      </c>
      <c r="J22" s="55">
        <v>8.0150462962962977E-4</v>
      </c>
      <c r="K22" s="55">
        <v>1.4814814814814814E-3</v>
      </c>
      <c r="L22" s="55">
        <v>0</v>
      </c>
      <c r="M22" s="64">
        <f>H22+I22+J22+K22</f>
        <v>4.9775462962962968E-3</v>
      </c>
      <c r="N22" s="54">
        <v>1</v>
      </c>
    </row>
    <row r="23" spans="1:14" x14ac:dyDescent="0.25">
      <c r="A23" s="16" t="s">
        <v>8</v>
      </c>
      <c r="B23" s="16" t="s">
        <v>113</v>
      </c>
      <c r="C23" s="15" t="s">
        <v>38</v>
      </c>
      <c r="D23" s="16">
        <v>1974</v>
      </c>
      <c r="E23" s="16" t="s">
        <v>124</v>
      </c>
      <c r="F23" s="15" t="s">
        <v>42</v>
      </c>
      <c r="G23" s="15" t="s">
        <v>127</v>
      </c>
      <c r="H23" s="55">
        <v>1.4285879629629631E-3</v>
      </c>
      <c r="I23" s="55">
        <v>1.8576388888888887E-3</v>
      </c>
      <c r="J23" s="55">
        <v>8.59375E-4</v>
      </c>
      <c r="K23" s="55">
        <v>1.7476851851851852E-3</v>
      </c>
      <c r="L23" s="55">
        <v>0</v>
      </c>
      <c r="M23" s="64">
        <f>H23+I23+J23+K23+L23</f>
        <v>5.8932870370370372E-3</v>
      </c>
      <c r="N23" s="52">
        <v>2</v>
      </c>
    </row>
    <row r="24" spans="1:14" x14ac:dyDescent="0.25">
      <c r="A24" s="18" t="s">
        <v>16</v>
      </c>
      <c r="B24" s="18" t="s">
        <v>88</v>
      </c>
      <c r="C24" s="17" t="s">
        <v>46</v>
      </c>
      <c r="D24" s="18">
        <v>1970</v>
      </c>
      <c r="E24" s="18" t="s">
        <v>123</v>
      </c>
      <c r="F24" s="17" t="s">
        <v>47</v>
      </c>
      <c r="G24" s="17" t="s">
        <v>127</v>
      </c>
      <c r="H24" s="55">
        <v>1.504976851851852E-3</v>
      </c>
      <c r="I24" s="55">
        <v>1.8641203703703704E-3</v>
      </c>
      <c r="J24" s="55">
        <v>7.4537037037037031E-4</v>
      </c>
      <c r="K24" s="55">
        <v>1.9444444444444442E-3</v>
      </c>
      <c r="L24" s="55">
        <v>0</v>
      </c>
      <c r="M24" s="64">
        <f t="shared" ref="M24:M39" si="1">H24+I24+J24+K24</f>
        <v>6.0589120370370363E-3</v>
      </c>
      <c r="N24" s="52">
        <v>1</v>
      </c>
    </row>
    <row r="25" spans="1:14" x14ac:dyDescent="0.25">
      <c r="A25" s="9" t="s">
        <v>12</v>
      </c>
      <c r="B25" s="9" t="s">
        <v>68</v>
      </c>
      <c r="C25" s="10" t="s">
        <v>25</v>
      </c>
      <c r="D25" s="9">
        <v>1990</v>
      </c>
      <c r="E25" s="9" t="s">
        <v>125</v>
      </c>
      <c r="F25" s="10" t="s">
        <v>24</v>
      </c>
      <c r="G25" s="10" t="s">
        <v>128</v>
      </c>
      <c r="H25" s="55">
        <v>1.1609953703703704E-3</v>
      </c>
      <c r="I25" s="55">
        <v>1.5444444444444446E-3</v>
      </c>
      <c r="J25" s="55">
        <v>7.5300925925925926E-4</v>
      </c>
      <c r="K25" s="55">
        <v>1.3657407407407409E-3</v>
      </c>
      <c r="L25" s="55">
        <v>0</v>
      </c>
      <c r="M25" s="64">
        <f t="shared" si="1"/>
        <v>4.824189814814815E-3</v>
      </c>
      <c r="N25" s="52">
        <v>1</v>
      </c>
    </row>
    <row r="26" spans="1:14" x14ac:dyDescent="0.25">
      <c r="A26" s="3" t="s">
        <v>14</v>
      </c>
      <c r="B26" s="3" t="s">
        <v>80</v>
      </c>
      <c r="C26" s="1" t="s">
        <v>15</v>
      </c>
      <c r="D26" s="3">
        <v>1986</v>
      </c>
      <c r="E26" s="3" t="s">
        <v>125</v>
      </c>
      <c r="F26" s="1" t="s">
        <v>11</v>
      </c>
      <c r="G26" s="1" t="s">
        <v>128</v>
      </c>
      <c r="H26" s="55">
        <v>1.2626157407407408E-3</v>
      </c>
      <c r="I26" s="55">
        <v>1.8699074074074076E-3</v>
      </c>
      <c r="J26" s="55">
        <v>8.2638888888888877E-4</v>
      </c>
      <c r="K26" s="55">
        <v>1.2384259259259258E-3</v>
      </c>
      <c r="L26" s="55">
        <v>0</v>
      </c>
      <c r="M26" s="64">
        <f t="shared" si="1"/>
        <v>5.1973379629629626E-3</v>
      </c>
      <c r="N26" s="52">
        <v>2</v>
      </c>
    </row>
    <row r="27" spans="1:14" x14ac:dyDescent="0.25">
      <c r="A27" s="22" t="s">
        <v>16</v>
      </c>
      <c r="B27" s="22" t="s">
        <v>84</v>
      </c>
      <c r="C27" s="21" t="s">
        <v>56</v>
      </c>
      <c r="D27" s="22">
        <v>1983</v>
      </c>
      <c r="E27" s="22" t="s">
        <v>125</v>
      </c>
      <c r="F27" s="21" t="s">
        <v>57</v>
      </c>
      <c r="G27" s="21" t="s">
        <v>128</v>
      </c>
      <c r="H27" s="55">
        <v>1.4857638888888889E-3</v>
      </c>
      <c r="I27" s="55">
        <v>1.8236111111111109E-3</v>
      </c>
      <c r="J27" s="55">
        <v>8.2638888888888877E-4</v>
      </c>
      <c r="K27" s="55">
        <v>1.4930555555555556E-3</v>
      </c>
      <c r="L27" s="55">
        <v>0</v>
      </c>
      <c r="M27" s="64">
        <f t="shared" si="1"/>
        <v>5.6288194444444441E-3</v>
      </c>
      <c r="N27" s="54">
        <v>3</v>
      </c>
    </row>
    <row r="28" spans="1:14" x14ac:dyDescent="0.25">
      <c r="A28" s="9" t="s">
        <v>14</v>
      </c>
      <c r="B28" s="9" t="s">
        <v>77</v>
      </c>
      <c r="C28" s="10" t="s">
        <v>26</v>
      </c>
      <c r="D28" s="9">
        <v>1989</v>
      </c>
      <c r="E28" s="9" t="s">
        <v>125</v>
      </c>
      <c r="F28" s="10" t="s">
        <v>24</v>
      </c>
      <c r="G28" s="10" t="s">
        <v>128</v>
      </c>
      <c r="H28" s="55">
        <v>1.2868055555555556E-3</v>
      </c>
      <c r="I28" s="55">
        <v>1.8598379629629631E-3</v>
      </c>
      <c r="J28" s="55">
        <v>8.4409722222222221E-4</v>
      </c>
      <c r="K28" s="55">
        <v>1.6782407407407406E-3</v>
      </c>
      <c r="L28" s="55">
        <v>0</v>
      </c>
      <c r="M28" s="64">
        <f t="shared" si="1"/>
        <v>5.6689814814814814E-3</v>
      </c>
      <c r="N28" s="52">
        <v>4</v>
      </c>
    </row>
    <row r="29" spans="1:14" x14ac:dyDescent="0.25">
      <c r="A29" s="9" t="s">
        <v>16</v>
      </c>
      <c r="B29" s="9" t="s">
        <v>86</v>
      </c>
      <c r="C29" s="10" t="s">
        <v>27</v>
      </c>
      <c r="D29" s="9">
        <v>1985</v>
      </c>
      <c r="E29" s="9" t="s">
        <v>125</v>
      </c>
      <c r="F29" s="10" t="s">
        <v>24</v>
      </c>
      <c r="G29" s="10" t="s">
        <v>128</v>
      </c>
      <c r="H29" s="55">
        <v>1.1497685185185185E-3</v>
      </c>
      <c r="I29" s="55">
        <v>1.7259259259259259E-3</v>
      </c>
      <c r="J29" s="55">
        <v>8.6261574074074073E-4</v>
      </c>
      <c r="K29" s="55">
        <v>1.9675925925925928E-3</v>
      </c>
      <c r="L29" s="55">
        <v>0</v>
      </c>
      <c r="M29" s="64">
        <f t="shared" si="1"/>
        <v>5.7059027777777785E-3</v>
      </c>
      <c r="N29" s="52">
        <v>5</v>
      </c>
    </row>
    <row r="30" spans="1:14" x14ac:dyDescent="0.25">
      <c r="A30" s="19" t="s">
        <v>8</v>
      </c>
      <c r="B30" s="19" t="s">
        <v>121</v>
      </c>
      <c r="C30" s="20" t="s">
        <v>48</v>
      </c>
      <c r="D30" s="19">
        <v>1986</v>
      </c>
      <c r="E30" s="19" t="s">
        <v>125</v>
      </c>
      <c r="F30" s="20" t="s">
        <v>52</v>
      </c>
      <c r="G30" s="20" t="s">
        <v>128</v>
      </c>
      <c r="H30" s="55">
        <v>1.317939814814815E-3</v>
      </c>
      <c r="I30" s="55">
        <v>1.8077546296296296E-3</v>
      </c>
      <c r="J30" s="55">
        <v>9.4212962962962968E-4</v>
      </c>
      <c r="K30" s="55">
        <v>1.8750000000000001E-3</v>
      </c>
      <c r="L30" s="55">
        <v>0</v>
      </c>
      <c r="M30" s="64">
        <f t="shared" si="1"/>
        <v>5.9428240740740743E-3</v>
      </c>
      <c r="N30" s="54">
        <v>6</v>
      </c>
    </row>
    <row r="31" spans="1:14" x14ac:dyDescent="0.25">
      <c r="A31" s="19" t="s">
        <v>12</v>
      </c>
      <c r="B31" s="19" t="s">
        <v>73</v>
      </c>
      <c r="C31" s="20" t="s">
        <v>49</v>
      </c>
      <c r="D31" s="19">
        <v>1987</v>
      </c>
      <c r="E31" s="19" t="s">
        <v>125</v>
      </c>
      <c r="F31" s="20" t="s">
        <v>52</v>
      </c>
      <c r="G31" s="20" t="s">
        <v>128</v>
      </c>
      <c r="H31" s="55">
        <v>1.535648148148148E-3</v>
      </c>
      <c r="I31" s="55">
        <v>2.1925925925925928E-3</v>
      </c>
      <c r="J31" s="55">
        <v>1.0032407407407405E-3</v>
      </c>
      <c r="K31" s="55">
        <v>1.9212962962962962E-3</v>
      </c>
      <c r="L31" s="55">
        <v>0</v>
      </c>
      <c r="M31" s="64">
        <f t="shared" si="1"/>
        <v>6.6527777777777774E-3</v>
      </c>
      <c r="N31" s="52">
        <v>7</v>
      </c>
    </row>
    <row r="32" spans="1:14" x14ac:dyDescent="0.25">
      <c r="A32" s="22" t="s">
        <v>12</v>
      </c>
      <c r="B32" s="22" t="s">
        <v>66</v>
      </c>
      <c r="C32" s="21" t="s">
        <v>54</v>
      </c>
      <c r="D32" s="22">
        <v>1984</v>
      </c>
      <c r="E32" s="22" t="s">
        <v>125</v>
      </c>
      <c r="F32" s="21" t="s">
        <v>57</v>
      </c>
      <c r="G32" s="21" t="s">
        <v>128</v>
      </c>
      <c r="H32" s="55">
        <v>1.7182870370370373E-3</v>
      </c>
      <c r="I32" s="55">
        <v>1.8743055555555555E-3</v>
      </c>
      <c r="J32" s="55">
        <v>9.9351851851851858E-4</v>
      </c>
      <c r="K32" s="55">
        <v>2.0833333333333333E-3</v>
      </c>
      <c r="L32" s="55">
        <v>0</v>
      </c>
      <c r="M32" s="64">
        <f t="shared" si="1"/>
        <v>6.6694444444444449E-3</v>
      </c>
      <c r="N32" s="52">
        <v>8</v>
      </c>
    </row>
    <row r="33" spans="1:14" x14ac:dyDescent="0.25">
      <c r="A33" s="19" t="s">
        <v>16</v>
      </c>
      <c r="B33" s="19" t="s">
        <v>90</v>
      </c>
      <c r="C33" s="20" t="s">
        <v>51</v>
      </c>
      <c r="D33" s="19">
        <v>1988</v>
      </c>
      <c r="E33" s="19" t="s">
        <v>125</v>
      </c>
      <c r="F33" s="20" t="s">
        <v>52</v>
      </c>
      <c r="G33" s="20" t="s">
        <v>128</v>
      </c>
      <c r="H33" s="55">
        <v>2.0460648148148148E-3</v>
      </c>
      <c r="I33" s="55">
        <v>1.9560185185185184E-3</v>
      </c>
      <c r="J33" s="55">
        <v>1.0011574074074074E-3</v>
      </c>
      <c r="K33" s="55">
        <v>1.8634259259259261E-3</v>
      </c>
      <c r="L33" s="55">
        <v>0</v>
      </c>
      <c r="M33" s="64">
        <f t="shared" si="1"/>
        <v>6.8666666666666668E-3</v>
      </c>
      <c r="N33" s="54">
        <v>9</v>
      </c>
    </row>
    <row r="34" spans="1:14" x14ac:dyDescent="0.25">
      <c r="A34" s="19" t="s">
        <v>14</v>
      </c>
      <c r="B34" s="19" t="s">
        <v>82</v>
      </c>
      <c r="C34" s="20" t="s">
        <v>50</v>
      </c>
      <c r="D34" s="19">
        <v>1991</v>
      </c>
      <c r="E34" s="19" t="s">
        <v>125</v>
      </c>
      <c r="F34" s="20" t="s">
        <v>52</v>
      </c>
      <c r="G34" s="20" t="s">
        <v>128</v>
      </c>
      <c r="H34" s="55">
        <v>1.6612268518518519E-3</v>
      </c>
      <c r="I34" s="55">
        <v>2.2843749999999999E-3</v>
      </c>
      <c r="J34" s="55">
        <v>1.2090277777777778E-3</v>
      </c>
      <c r="K34" s="55">
        <v>2.3379629629629631E-3</v>
      </c>
      <c r="L34" s="55">
        <v>0</v>
      </c>
      <c r="M34" s="64">
        <f t="shared" si="1"/>
        <v>7.4925925925925924E-3</v>
      </c>
      <c r="N34" s="52">
        <v>10</v>
      </c>
    </row>
    <row r="35" spans="1:14" x14ac:dyDescent="0.25">
      <c r="A35" s="9" t="s">
        <v>8</v>
      </c>
      <c r="B35" s="9" t="s">
        <v>116</v>
      </c>
      <c r="C35" s="10" t="s">
        <v>23</v>
      </c>
      <c r="D35" s="9">
        <v>1979</v>
      </c>
      <c r="E35" s="9" t="s">
        <v>124</v>
      </c>
      <c r="F35" s="10" t="s">
        <v>24</v>
      </c>
      <c r="G35" s="10" t="s">
        <v>128</v>
      </c>
      <c r="H35" s="55">
        <v>1.225E-3</v>
      </c>
      <c r="I35" s="55">
        <v>1.4973379629629627E-3</v>
      </c>
      <c r="J35" s="55">
        <v>7.6273148148148153E-4</v>
      </c>
      <c r="K35" s="55">
        <v>1.423611111111111E-3</v>
      </c>
      <c r="L35" s="55">
        <v>0</v>
      </c>
      <c r="M35" s="64">
        <f t="shared" si="1"/>
        <v>4.908680555555555E-3</v>
      </c>
      <c r="N35" s="52">
        <v>1</v>
      </c>
    </row>
    <row r="36" spans="1:14" x14ac:dyDescent="0.25">
      <c r="A36" s="22" t="s">
        <v>8</v>
      </c>
      <c r="B36" s="22" t="s">
        <v>114</v>
      </c>
      <c r="C36" s="21" t="s">
        <v>53</v>
      </c>
      <c r="D36" s="22">
        <v>1978</v>
      </c>
      <c r="E36" s="22" t="s">
        <v>124</v>
      </c>
      <c r="F36" s="21" t="s">
        <v>57</v>
      </c>
      <c r="G36" s="21" t="s">
        <v>128</v>
      </c>
      <c r="H36" s="55">
        <v>1.535648148148148E-3</v>
      </c>
      <c r="I36" s="55">
        <v>2.3466435185185183E-3</v>
      </c>
      <c r="J36" s="55">
        <v>1.080324074074074E-3</v>
      </c>
      <c r="K36" s="55">
        <v>2.6041666666666665E-3</v>
      </c>
      <c r="L36" s="55">
        <v>0</v>
      </c>
      <c r="M36" s="64">
        <f t="shared" si="1"/>
        <v>7.5667824074074075E-3</v>
      </c>
      <c r="N36" s="54">
        <v>2</v>
      </c>
    </row>
    <row r="37" spans="1:14" x14ac:dyDescent="0.25">
      <c r="A37" s="22"/>
      <c r="B37" s="22" t="s">
        <v>75</v>
      </c>
      <c r="C37" s="21" t="s">
        <v>55</v>
      </c>
      <c r="D37" s="22">
        <v>1980</v>
      </c>
      <c r="E37" s="22" t="s">
        <v>124</v>
      </c>
      <c r="F37" s="21" t="s">
        <v>57</v>
      </c>
      <c r="G37" s="21" t="s">
        <v>128</v>
      </c>
      <c r="H37" s="55">
        <v>1.8991898148148147E-3</v>
      </c>
      <c r="I37" s="55">
        <v>2.5427083333333335E-3</v>
      </c>
      <c r="J37" s="55">
        <v>9.851851851851853E-4</v>
      </c>
      <c r="K37" s="55">
        <v>2.1759259259259258E-3</v>
      </c>
      <c r="L37" s="55">
        <v>0</v>
      </c>
      <c r="M37" s="64">
        <f>H37+I37+J37+K37</f>
        <v>7.603009259259259E-3</v>
      </c>
      <c r="N37" s="54">
        <v>3</v>
      </c>
    </row>
    <row r="38" spans="1:14" x14ac:dyDescent="0.25">
      <c r="A38" s="3" t="s">
        <v>12</v>
      </c>
      <c r="B38" s="3" t="s">
        <v>71</v>
      </c>
      <c r="C38" s="1" t="s">
        <v>13</v>
      </c>
      <c r="D38" s="3">
        <v>1980</v>
      </c>
      <c r="E38" s="3" t="s">
        <v>124</v>
      </c>
      <c r="F38" s="1" t="s">
        <v>11</v>
      </c>
      <c r="G38" s="1" t="s">
        <v>128</v>
      </c>
      <c r="H38" s="55">
        <v>1.541435185185185E-3</v>
      </c>
      <c r="I38" s="55">
        <v>3.2805555555555557E-3</v>
      </c>
      <c r="J38" s="55">
        <v>1.3208333333333334E-3</v>
      </c>
      <c r="K38" s="55">
        <v>2.0138888888888888E-3</v>
      </c>
      <c r="L38" s="55">
        <v>0</v>
      </c>
      <c r="M38" s="64">
        <f t="shared" si="1"/>
        <v>8.1567129629629628E-3</v>
      </c>
      <c r="N38" s="52">
        <v>4</v>
      </c>
    </row>
    <row r="39" spans="1:14" x14ac:dyDescent="0.25">
      <c r="A39" s="3" t="s">
        <v>8</v>
      </c>
      <c r="B39" s="3" t="s">
        <v>119</v>
      </c>
      <c r="C39" s="1" t="s">
        <v>9</v>
      </c>
      <c r="D39" s="3">
        <v>1975</v>
      </c>
      <c r="E39" s="3" t="s">
        <v>124</v>
      </c>
      <c r="F39" s="1" t="s">
        <v>11</v>
      </c>
      <c r="G39" s="1" t="s">
        <v>128</v>
      </c>
      <c r="H39" s="55">
        <v>1.876388888888889E-3</v>
      </c>
      <c r="I39" s="55">
        <v>2.8189814814814813E-3</v>
      </c>
      <c r="J39" s="55">
        <v>1.4054398148148149E-3</v>
      </c>
      <c r="K39" s="55">
        <v>2.4189814814814816E-3</v>
      </c>
      <c r="L39" s="55">
        <v>0</v>
      </c>
      <c r="M39" s="64">
        <f t="shared" si="1"/>
        <v>8.5197916666666668E-3</v>
      </c>
      <c r="N39" s="52">
        <v>5</v>
      </c>
    </row>
  </sheetData>
  <autoFilter ref="A2:N2">
    <sortState ref="A3:N39">
      <sortCondition ref="G2"/>
    </sortState>
  </autoFilter>
  <pageMargins left="0.25" right="0.25" top="0.75" bottom="0.75" header="0.3" footer="0.3"/>
  <pageSetup paperSize="9" scale="5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topLeftCell="A25" zoomScaleNormal="100" workbookViewId="0">
      <selection activeCell="A28" sqref="A28"/>
    </sheetView>
  </sheetViews>
  <sheetFormatPr defaultRowHeight="15" x14ac:dyDescent="0.25"/>
  <cols>
    <col min="2" max="2" width="20.7109375" customWidth="1"/>
    <col min="5" max="5" width="30.140625" bestFit="1" customWidth="1"/>
    <col min="6" max="11" width="0" hidden="1" customWidth="1"/>
    <col min="12" max="12" width="9.140625" style="2"/>
  </cols>
  <sheetData>
    <row r="1" spans="1:12" ht="23.25" x14ac:dyDescent="0.25">
      <c r="A1" s="95" t="s">
        <v>140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85"/>
    </row>
    <row r="2" spans="1:12" x14ac:dyDescent="0.2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85"/>
    </row>
    <row r="3" spans="1:12" ht="18.75" customHeight="1" x14ac:dyDescent="0.25">
      <c r="A3" s="87">
        <v>1</v>
      </c>
      <c r="B3" s="88" t="s">
        <v>44</v>
      </c>
      <c r="C3" s="89">
        <v>1981</v>
      </c>
      <c r="D3" s="89" t="s">
        <v>125</v>
      </c>
      <c r="E3" s="90" t="s">
        <v>47</v>
      </c>
      <c r="F3" s="90" t="s">
        <v>127</v>
      </c>
      <c r="G3" s="81">
        <v>9.8668981481481481E-4</v>
      </c>
      <c r="H3" s="81">
        <v>1.4084490740740739E-3</v>
      </c>
      <c r="I3" s="81">
        <v>6.2164351851851855E-4</v>
      </c>
      <c r="J3" s="81">
        <v>1.0763888888888889E-3</v>
      </c>
      <c r="K3" s="81">
        <v>0</v>
      </c>
      <c r="L3" s="82">
        <f>G3+H3+I3+J3</f>
        <v>4.0931712962962961E-3</v>
      </c>
    </row>
    <row r="4" spans="1:12" ht="18.75" customHeight="1" x14ac:dyDescent="0.25">
      <c r="A4" s="87">
        <v>2</v>
      </c>
      <c r="B4" s="88" t="s">
        <v>34</v>
      </c>
      <c r="C4" s="89">
        <v>1992</v>
      </c>
      <c r="D4" s="89" t="s">
        <v>125</v>
      </c>
      <c r="E4" s="90" t="s">
        <v>37</v>
      </c>
      <c r="F4" s="90" t="s">
        <v>127</v>
      </c>
      <c r="G4" s="81">
        <v>1.0752314814814815E-3</v>
      </c>
      <c r="H4" s="81">
        <v>1.4734953703703705E-3</v>
      </c>
      <c r="I4" s="81">
        <v>6.7847222222222224E-4</v>
      </c>
      <c r="J4" s="81">
        <v>1.2152777777777778E-3</v>
      </c>
      <c r="K4" s="81">
        <v>0</v>
      </c>
      <c r="L4" s="82">
        <f>G4+H4+I4+J4</f>
        <v>4.442476851851852E-3</v>
      </c>
    </row>
    <row r="5" spans="1:12" ht="18.75" customHeight="1" x14ac:dyDescent="0.25">
      <c r="A5" s="87">
        <v>3</v>
      </c>
      <c r="B5" s="88" t="s">
        <v>40</v>
      </c>
      <c r="C5" s="89">
        <v>1991</v>
      </c>
      <c r="D5" s="89" t="s">
        <v>125</v>
      </c>
      <c r="E5" s="90" t="s">
        <v>42</v>
      </c>
      <c r="F5" s="90" t="s">
        <v>127</v>
      </c>
      <c r="G5" s="81">
        <v>1.3215277777777776E-3</v>
      </c>
      <c r="H5" s="81">
        <v>1.5373842592592594E-3</v>
      </c>
      <c r="I5" s="81">
        <v>7.2696759259259253E-4</v>
      </c>
      <c r="J5" s="81">
        <v>1.2962962962962963E-3</v>
      </c>
      <c r="K5" s="81">
        <v>0</v>
      </c>
      <c r="L5" s="82">
        <f>G5+H5+I5+J5+K5</f>
        <v>4.8821759259259252E-3</v>
      </c>
    </row>
    <row r="6" spans="1:12" ht="18.75" customHeight="1" x14ac:dyDescent="0.25">
      <c r="A6" s="79">
        <v>4</v>
      </c>
      <c r="B6" s="76" t="s">
        <v>35</v>
      </c>
      <c r="C6" s="77">
        <v>1981</v>
      </c>
      <c r="D6" s="77" t="s">
        <v>125</v>
      </c>
      <c r="E6" s="78" t="s">
        <v>37</v>
      </c>
      <c r="F6" s="78" t="s">
        <v>127</v>
      </c>
      <c r="G6" s="80">
        <v>1.3895833333333332E-3</v>
      </c>
      <c r="H6" s="80">
        <v>1.689814814814815E-3</v>
      </c>
      <c r="I6" s="80">
        <v>6.1990740740740745E-4</v>
      </c>
      <c r="J6" s="80">
        <v>1.3888888888888889E-3</v>
      </c>
      <c r="K6" s="80">
        <v>0</v>
      </c>
      <c r="L6" s="93">
        <f>G6+H6+I6+J6</f>
        <v>5.0881944444444447E-3</v>
      </c>
    </row>
    <row r="7" spans="1:12" ht="18.75" customHeight="1" x14ac:dyDescent="0.25">
      <c r="A7" s="79">
        <v>5</v>
      </c>
      <c r="B7" s="76" t="s">
        <v>45</v>
      </c>
      <c r="C7" s="77">
        <v>1987</v>
      </c>
      <c r="D7" s="77" t="s">
        <v>125</v>
      </c>
      <c r="E7" s="78" t="s">
        <v>47</v>
      </c>
      <c r="F7" s="78" t="s">
        <v>127</v>
      </c>
      <c r="G7" s="80">
        <v>1.1446759259259259E-3</v>
      </c>
      <c r="H7" s="80">
        <v>1.7831018518518519E-3</v>
      </c>
      <c r="I7" s="80">
        <v>7.2083333333333331E-4</v>
      </c>
      <c r="J7" s="80">
        <v>1.5856481481481479E-3</v>
      </c>
      <c r="K7" s="80">
        <v>0</v>
      </c>
      <c r="L7" s="93">
        <f>G7+H7+I7+J7</f>
        <v>5.2342592592592588E-3</v>
      </c>
    </row>
    <row r="8" spans="1:12" ht="18.75" customHeight="1" x14ac:dyDescent="0.25">
      <c r="A8" s="79">
        <v>6</v>
      </c>
      <c r="B8" s="76" t="s">
        <v>36</v>
      </c>
      <c r="C8" s="77">
        <v>1992</v>
      </c>
      <c r="D8" s="77" t="s">
        <v>125</v>
      </c>
      <c r="E8" s="78" t="s">
        <v>37</v>
      </c>
      <c r="F8" s="78" t="s">
        <v>127</v>
      </c>
      <c r="G8" s="80">
        <v>1.305324074074074E-3</v>
      </c>
      <c r="H8" s="80">
        <v>1.7267361111111112E-3</v>
      </c>
      <c r="I8" s="80">
        <v>6.5856481481481484E-4</v>
      </c>
      <c r="J8" s="80">
        <v>1.5856481481481479E-3</v>
      </c>
      <c r="K8" s="80">
        <v>0</v>
      </c>
      <c r="L8" s="93">
        <f>G8+H8+I8+J8</f>
        <v>5.276273148148148E-3</v>
      </c>
    </row>
    <row r="9" spans="1:12" ht="18.75" customHeight="1" x14ac:dyDescent="0.25">
      <c r="A9" s="79">
        <v>7</v>
      </c>
      <c r="B9" s="76" t="s">
        <v>33</v>
      </c>
      <c r="C9" s="77">
        <v>1988</v>
      </c>
      <c r="D9" s="77" t="s">
        <v>125</v>
      </c>
      <c r="E9" s="78" t="s">
        <v>37</v>
      </c>
      <c r="F9" s="78" t="s">
        <v>127</v>
      </c>
      <c r="G9" s="80">
        <v>1.2658564814814815E-3</v>
      </c>
      <c r="H9" s="80">
        <v>1.8872685185185184E-3</v>
      </c>
      <c r="I9" s="80">
        <v>7.9745370370370376E-4</v>
      </c>
      <c r="J9" s="80">
        <v>1.5856481481481479E-3</v>
      </c>
      <c r="K9" s="80">
        <v>0</v>
      </c>
      <c r="L9" s="93">
        <f>G9+H9+I9+J9</f>
        <v>5.5362268518518512E-3</v>
      </c>
    </row>
    <row r="10" spans="1:12" ht="18.75" customHeight="1" x14ac:dyDescent="0.25">
      <c r="A10" s="79">
        <v>8</v>
      </c>
      <c r="B10" s="76" t="s">
        <v>18</v>
      </c>
      <c r="C10" s="77">
        <v>1993</v>
      </c>
      <c r="D10" s="77" t="s">
        <v>125</v>
      </c>
      <c r="E10" s="78" t="s">
        <v>22</v>
      </c>
      <c r="F10" s="78" t="s">
        <v>127</v>
      </c>
      <c r="G10" s="80">
        <v>1.1649305555555556E-3</v>
      </c>
      <c r="H10" s="80">
        <v>1.6762731481481481E-3</v>
      </c>
      <c r="I10" s="80">
        <v>8.8252314814814801E-4</v>
      </c>
      <c r="J10" s="80">
        <v>1.8287037037037037E-3</v>
      </c>
      <c r="K10" s="80">
        <v>0</v>
      </c>
      <c r="L10" s="93">
        <f>G10+H10+I10+J10</f>
        <v>5.5524305555555552E-3</v>
      </c>
    </row>
    <row r="11" spans="1:12" ht="18.75" customHeight="1" x14ac:dyDescent="0.25">
      <c r="A11" s="79">
        <v>9</v>
      </c>
      <c r="B11" s="76" t="s">
        <v>39</v>
      </c>
      <c r="C11" s="77">
        <v>1988</v>
      </c>
      <c r="D11" s="77" t="s">
        <v>125</v>
      </c>
      <c r="E11" s="78" t="s">
        <v>42</v>
      </c>
      <c r="F11" s="78" t="s">
        <v>127</v>
      </c>
      <c r="G11" s="80">
        <v>1.4818287037037037E-3</v>
      </c>
      <c r="H11" s="80">
        <v>1.8178240740740741E-3</v>
      </c>
      <c r="I11" s="80">
        <v>7.5046296296296287E-4</v>
      </c>
      <c r="J11" s="80">
        <v>1.689814814814815E-3</v>
      </c>
      <c r="K11" s="80">
        <v>0</v>
      </c>
      <c r="L11" s="93">
        <f>G11+H11+I11+J11+K11</f>
        <v>5.7399305555555563E-3</v>
      </c>
    </row>
    <row r="12" spans="1:12" ht="18.75" customHeight="1" x14ac:dyDescent="0.25">
      <c r="A12" s="79">
        <v>10</v>
      </c>
      <c r="B12" s="76" t="s">
        <v>21</v>
      </c>
      <c r="C12" s="77">
        <v>1987</v>
      </c>
      <c r="D12" s="77" t="s">
        <v>125</v>
      </c>
      <c r="E12" s="78" t="s">
        <v>22</v>
      </c>
      <c r="F12" s="78" t="s">
        <v>127</v>
      </c>
      <c r="G12" s="80">
        <v>1.4365740740740743E-3</v>
      </c>
      <c r="H12" s="80">
        <v>1.9083333333333333E-3</v>
      </c>
      <c r="I12" s="80">
        <v>8.7094907407407401E-4</v>
      </c>
      <c r="J12" s="80">
        <v>1.5277777777777779E-3</v>
      </c>
      <c r="K12" s="80">
        <v>0</v>
      </c>
      <c r="L12" s="93">
        <f t="shared" ref="L12:L20" si="0">G12+H12+I12+J12</f>
        <v>5.74363425925926E-3</v>
      </c>
    </row>
    <row r="13" spans="1:12" ht="18.75" customHeight="1" x14ac:dyDescent="0.25">
      <c r="A13" s="79">
        <v>11</v>
      </c>
      <c r="B13" s="76" t="s">
        <v>105</v>
      </c>
      <c r="C13" s="77">
        <v>1983</v>
      </c>
      <c r="D13" s="77" t="s">
        <v>125</v>
      </c>
      <c r="E13" s="78" t="s">
        <v>47</v>
      </c>
      <c r="F13" s="78" t="s">
        <v>127</v>
      </c>
      <c r="G13" s="80">
        <v>1.4925925925925925E-3</v>
      </c>
      <c r="H13" s="80">
        <v>2.0119212962962964E-3</v>
      </c>
      <c r="I13" s="80">
        <v>7.2222222222222219E-4</v>
      </c>
      <c r="J13" s="80">
        <v>1.5277777777777779E-3</v>
      </c>
      <c r="K13" s="80">
        <v>0</v>
      </c>
      <c r="L13" s="93">
        <f t="shared" si="0"/>
        <v>5.7545138888888889E-3</v>
      </c>
    </row>
    <row r="14" spans="1:12" ht="18.75" customHeight="1" x14ac:dyDescent="0.25">
      <c r="A14" s="79">
        <v>12</v>
      </c>
      <c r="B14" s="76" t="s">
        <v>41</v>
      </c>
      <c r="C14" s="77">
        <v>1989</v>
      </c>
      <c r="D14" s="77" t="s">
        <v>125</v>
      </c>
      <c r="E14" s="78" t="s">
        <v>42</v>
      </c>
      <c r="F14" s="78" t="s">
        <v>127</v>
      </c>
      <c r="G14" s="80">
        <v>1.4101851851851853E-3</v>
      </c>
      <c r="H14" s="80">
        <v>2.0500000000000002E-3</v>
      </c>
      <c r="I14" s="80">
        <v>9.0601851851851857E-4</v>
      </c>
      <c r="J14" s="80">
        <v>1.689814814814815E-3</v>
      </c>
      <c r="K14" s="80">
        <v>0</v>
      </c>
      <c r="L14" s="93">
        <f t="shared" si="0"/>
        <v>6.0560185185185187E-3</v>
      </c>
    </row>
    <row r="15" spans="1:12" ht="18.75" customHeight="1" x14ac:dyDescent="0.25">
      <c r="A15" s="79">
        <v>13</v>
      </c>
      <c r="B15" s="76" t="s">
        <v>29</v>
      </c>
      <c r="C15" s="77">
        <v>1991</v>
      </c>
      <c r="D15" s="77" t="s">
        <v>125</v>
      </c>
      <c r="E15" s="78" t="s">
        <v>32</v>
      </c>
      <c r="F15" s="78" t="s">
        <v>127</v>
      </c>
      <c r="G15" s="80">
        <v>1.5002314814814815E-3</v>
      </c>
      <c r="H15" s="80">
        <v>1.9184027777777778E-3</v>
      </c>
      <c r="I15" s="80">
        <v>8.5497685185185188E-4</v>
      </c>
      <c r="J15" s="80">
        <v>1.8634259259259261E-3</v>
      </c>
      <c r="K15" s="80">
        <v>0</v>
      </c>
      <c r="L15" s="93">
        <f t="shared" si="0"/>
        <v>6.1370370370370372E-3</v>
      </c>
    </row>
    <row r="16" spans="1:12" ht="18.75" customHeight="1" x14ac:dyDescent="0.25">
      <c r="A16" s="79">
        <v>14</v>
      </c>
      <c r="B16" s="76" t="s">
        <v>19</v>
      </c>
      <c r="C16" s="77">
        <v>1995</v>
      </c>
      <c r="D16" s="77" t="s">
        <v>125</v>
      </c>
      <c r="E16" s="78" t="s">
        <v>22</v>
      </c>
      <c r="F16" s="78" t="s">
        <v>127</v>
      </c>
      <c r="G16" s="80">
        <v>1.5642361111111111E-3</v>
      </c>
      <c r="H16" s="80">
        <v>1.8590277777777778E-3</v>
      </c>
      <c r="I16" s="80">
        <v>1.0568287037037037E-3</v>
      </c>
      <c r="J16" s="80">
        <v>1.9097222222222222E-3</v>
      </c>
      <c r="K16" s="80">
        <v>0</v>
      </c>
      <c r="L16" s="93">
        <f t="shared" si="0"/>
        <v>6.3898148148148152E-3</v>
      </c>
    </row>
    <row r="17" spans="1:12" ht="18.75" customHeight="1" x14ac:dyDescent="0.25">
      <c r="A17" s="79">
        <v>15</v>
      </c>
      <c r="B17" s="76" t="s">
        <v>20</v>
      </c>
      <c r="C17" s="77">
        <v>1984</v>
      </c>
      <c r="D17" s="77" t="s">
        <v>125</v>
      </c>
      <c r="E17" s="78" t="s">
        <v>22</v>
      </c>
      <c r="F17" s="78" t="s">
        <v>127</v>
      </c>
      <c r="G17" s="80">
        <v>1.6043981481481482E-3</v>
      </c>
      <c r="H17" s="80">
        <v>2.0479166666666666E-3</v>
      </c>
      <c r="I17" s="80">
        <v>9.5775462962962958E-4</v>
      </c>
      <c r="J17" s="80">
        <v>1.8750000000000001E-3</v>
      </c>
      <c r="K17" s="80">
        <v>0</v>
      </c>
      <c r="L17" s="93">
        <f t="shared" si="0"/>
        <v>6.4850694444444443E-3</v>
      </c>
    </row>
    <row r="18" spans="1:12" ht="18.75" customHeight="1" x14ac:dyDescent="0.25">
      <c r="A18" s="79">
        <v>16</v>
      </c>
      <c r="B18" s="76" t="s">
        <v>28</v>
      </c>
      <c r="C18" s="77">
        <v>1985</v>
      </c>
      <c r="D18" s="77" t="s">
        <v>125</v>
      </c>
      <c r="E18" s="78" t="s">
        <v>32</v>
      </c>
      <c r="F18" s="78" t="s">
        <v>127</v>
      </c>
      <c r="G18" s="80">
        <v>2.043171296296296E-3</v>
      </c>
      <c r="H18" s="80">
        <v>1.9640046296296298E-3</v>
      </c>
      <c r="I18" s="80">
        <v>9.5520833333333319E-4</v>
      </c>
      <c r="J18" s="80">
        <v>1.9097222222222222E-3</v>
      </c>
      <c r="K18" s="80">
        <v>0</v>
      </c>
      <c r="L18" s="93">
        <f t="shared" si="0"/>
        <v>6.8721064814814816E-3</v>
      </c>
    </row>
    <row r="19" spans="1:12" ht="18.75" customHeight="1" x14ac:dyDescent="0.25">
      <c r="A19" s="79">
        <v>17</v>
      </c>
      <c r="B19" s="76" t="s">
        <v>30</v>
      </c>
      <c r="C19" s="77">
        <v>1987</v>
      </c>
      <c r="D19" s="77" t="s">
        <v>125</v>
      </c>
      <c r="E19" s="78" t="s">
        <v>32</v>
      </c>
      <c r="F19" s="78" t="s">
        <v>127</v>
      </c>
      <c r="G19" s="80">
        <v>1.9085648148148145E-3</v>
      </c>
      <c r="H19" s="80">
        <v>2.2843749999999999E-3</v>
      </c>
      <c r="I19" s="80">
        <v>8.9259259259259272E-4</v>
      </c>
      <c r="J19" s="80">
        <v>2.1296296296296298E-3</v>
      </c>
      <c r="K19" s="80">
        <v>0</v>
      </c>
      <c r="L19" s="93">
        <f t="shared" si="0"/>
        <v>7.2151620370370364E-3</v>
      </c>
    </row>
    <row r="20" spans="1:12" ht="18.75" customHeight="1" x14ac:dyDescent="0.25">
      <c r="A20" s="79">
        <v>18</v>
      </c>
      <c r="B20" s="76" t="s">
        <v>107</v>
      </c>
      <c r="C20" s="77">
        <v>1993</v>
      </c>
      <c r="D20" s="77" t="s">
        <v>125</v>
      </c>
      <c r="E20" s="78" t="s">
        <v>47</v>
      </c>
      <c r="F20" s="78" t="s">
        <v>127</v>
      </c>
      <c r="G20" s="80">
        <v>1.5125E-3</v>
      </c>
      <c r="H20" s="80">
        <v>2.4457175925925926E-3</v>
      </c>
      <c r="I20" s="80">
        <v>1.3620370370370373E-3</v>
      </c>
      <c r="J20" s="80">
        <v>2.5115740740740741E-3</v>
      </c>
      <c r="K20" s="80">
        <v>0</v>
      </c>
      <c r="L20" s="93">
        <f t="shared" si="0"/>
        <v>7.8318287037037054E-3</v>
      </c>
    </row>
    <row r="21" spans="1:12" ht="18.75" customHeight="1" x14ac:dyDescent="0.25">
      <c r="A21" s="79" t="s">
        <v>136</v>
      </c>
      <c r="B21" s="76" t="s">
        <v>31</v>
      </c>
      <c r="C21" s="77">
        <v>1991</v>
      </c>
      <c r="D21" s="77" t="s">
        <v>125</v>
      </c>
      <c r="E21" s="78" t="s">
        <v>32</v>
      </c>
      <c r="F21" s="78" t="s">
        <v>127</v>
      </c>
      <c r="G21" s="80">
        <v>2.4818287037037035E-3</v>
      </c>
      <c r="H21" s="80" t="s">
        <v>135</v>
      </c>
      <c r="I21" s="80" t="s">
        <v>135</v>
      </c>
      <c r="J21" s="80"/>
      <c r="K21" s="80">
        <v>0</v>
      </c>
      <c r="L21" s="93" t="s">
        <v>136</v>
      </c>
    </row>
    <row r="22" spans="1:12" ht="15.75" x14ac:dyDescent="0.25">
      <c r="A22" s="66"/>
      <c r="B22" s="75"/>
      <c r="C22" s="66"/>
      <c r="D22" s="66"/>
      <c r="E22" s="66"/>
      <c r="F22" s="66"/>
      <c r="G22" s="66"/>
      <c r="H22" s="66"/>
      <c r="I22" s="66"/>
      <c r="J22" s="66"/>
      <c r="K22" s="66"/>
      <c r="L22" s="85"/>
    </row>
    <row r="23" spans="1:12" ht="23.25" x14ac:dyDescent="0.25">
      <c r="A23" s="95" t="s">
        <v>141</v>
      </c>
      <c r="B23" s="75"/>
      <c r="C23" s="66"/>
      <c r="D23" s="66"/>
      <c r="E23" s="66"/>
      <c r="F23" s="66"/>
      <c r="G23" s="66"/>
      <c r="H23" s="66"/>
      <c r="I23" s="66"/>
      <c r="J23" s="66"/>
      <c r="K23" s="66"/>
      <c r="L23" s="85"/>
    </row>
    <row r="24" spans="1:12" ht="15.75" x14ac:dyDescent="0.25">
      <c r="A24" s="66"/>
      <c r="B24" s="75"/>
      <c r="C24" s="66"/>
      <c r="D24" s="66"/>
      <c r="E24" s="66"/>
      <c r="F24" s="66"/>
      <c r="G24" s="66"/>
      <c r="H24" s="66"/>
      <c r="I24" s="66"/>
      <c r="J24" s="66"/>
      <c r="K24" s="66"/>
      <c r="L24" s="85"/>
    </row>
    <row r="25" spans="1:12" ht="18.75" customHeight="1" x14ac:dyDescent="0.25">
      <c r="A25" s="91">
        <v>1</v>
      </c>
      <c r="B25" s="88" t="s">
        <v>43</v>
      </c>
      <c r="C25" s="89">
        <v>1980</v>
      </c>
      <c r="D25" s="89" t="s">
        <v>124</v>
      </c>
      <c r="E25" s="90" t="s">
        <v>47</v>
      </c>
      <c r="F25" s="90" t="s">
        <v>127</v>
      </c>
      <c r="G25" s="81">
        <v>1.0292824074074074E-3</v>
      </c>
      <c r="H25" s="81">
        <v>1.6652777777777779E-3</v>
      </c>
      <c r="I25" s="81">
        <v>8.0150462962962977E-4</v>
      </c>
      <c r="J25" s="81">
        <v>1.4814814814814814E-3</v>
      </c>
      <c r="K25" s="81">
        <v>0</v>
      </c>
      <c r="L25" s="82">
        <f>G25+H25+I25+J25</f>
        <v>4.9775462962962968E-3</v>
      </c>
    </row>
    <row r="26" spans="1:12" ht="18.75" customHeight="1" x14ac:dyDescent="0.25">
      <c r="A26" s="92">
        <v>2</v>
      </c>
      <c r="B26" s="88" t="s">
        <v>38</v>
      </c>
      <c r="C26" s="89">
        <v>1974</v>
      </c>
      <c r="D26" s="89" t="s">
        <v>124</v>
      </c>
      <c r="E26" s="90" t="s">
        <v>42</v>
      </c>
      <c r="F26" s="90" t="s">
        <v>127</v>
      </c>
      <c r="G26" s="81">
        <v>1.4285879629629631E-3</v>
      </c>
      <c r="H26" s="81">
        <v>1.8576388888888887E-3</v>
      </c>
      <c r="I26" s="81">
        <v>8.59375E-4</v>
      </c>
      <c r="J26" s="81">
        <v>1.7476851851851852E-3</v>
      </c>
      <c r="K26" s="81">
        <v>0</v>
      </c>
      <c r="L26" s="82">
        <f>G26+H26+I26+J26+K26</f>
        <v>5.8932870370370372E-3</v>
      </c>
    </row>
    <row r="27" spans="1:12" ht="15.75" x14ac:dyDescent="0.25">
      <c r="A27" s="66"/>
      <c r="B27" s="83"/>
      <c r="C27" s="84"/>
      <c r="D27" s="84"/>
      <c r="E27" s="84"/>
      <c r="F27" s="84"/>
      <c r="G27" s="84"/>
      <c r="H27" s="84"/>
      <c r="I27" s="84"/>
      <c r="J27" s="84"/>
      <c r="K27" s="84"/>
      <c r="L27" s="86"/>
    </row>
    <row r="28" spans="1:12" ht="23.25" x14ac:dyDescent="0.25">
      <c r="A28" s="95" t="s">
        <v>142</v>
      </c>
      <c r="B28" s="83"/>
      <c r="C28" s="84"/>
      <c r="D28" s="84"/>
      <c r="E28" s="84"/>
      <c r="F28" s="84"/>
      <c r="G28" s="84"/>
      <c r="H28" s="84"/>
      <c r="I28" s="84"/>
      <c r="J28" s="84"/>
      <c r="K28" s="84"/>
      <c r="L28" s="86"/>
    </row>
    <row r="29" spans="1:12" ht="15.75" x14ac:dyDescent="0.25">
      <c r="A29" s="66"/>
      <c r="B29" s="83"/>
      <c r="C29" s="84"/>
      <c r="D29" s="84"/>
      <c r="E29" s="84"/>
      <c r="F29" s="84"/>
      <c r="G29" s="84"/>
      <c r="H29" s="84"/>
      <c r="I29" s="84"/>
      <c r="J29" s="84"/>
      <c r="K29" s="84"/>
      <c r="L29" s="86"/>
    </row>
    <row r="30" spans="1:12" ht="18.75" customHeight="1" x14ac:dyDescent="0.25">
      <c r="A30" s="92">
        <v>1</v>
      </c>
      <c r="B30" s="88" t="s">
        <v>46</v>
      </c>
      <c r="C30" s="89">
        <v>1970</v>
      </c>
      <c r="D30" s="89" t="s">
        <v>123</v>
      </c>
      <c r="E30" s="90" t="s">
        <v>47</v>
      </c>
      <c r="F30" s="90" t="s">
        <v>127</v>
      </c>
      <c r="G30" s="81">
        <v>1.504976851851852E-3</v>
      </c>
      <c r="H30" s="81">
        <v>1.8641203703703704E-3</v>
      </c>
      <c r="I30" s="81">
        <v>7.4537037037037031E-4</v>
      </c>
      <c r="J30" s="81">
        <v>1.9444444444444442E-3</v>
      </c>
      <c r="K30" s="81">
        <v>0</v>
      </c>
      <c r="L30" s="82">
        <f>G30+H30+I30+J30</f>
        <v>6.0589120370370363E-3</v>
      </c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workbookViewId="0">
      <selection activeCell="O19" sqref="O19"/>
    </sheetView>
  </sheetViews>
  <sheetFormatPr defaultRowHeight="15" x14ac:dyDescent="0.25"/>
  <cols>
    <col min="1" max="1" width="6" customWidth="1"/>
    <col min="2" max="2" width="17" bestFit="1" customWidth="1"/>
    <col min="5" max="5" width="24.5703125" bestFit="1" customWidth="1"/>
    <col min="6" max="11" width="0" hidden="1" customWidth="1"/>
    <col min="12" max="12" width="9.140625" style="2"/>
  </cols>
  <sheetData>
    <row r="1" spans="1:12" ht="23.25" x14ac:dyDescent="0.35">
      <c r="A1" s="96" t="s">
        <v>143</v>
      </c>
    </row>
    <row r="3" spans="1:12" ht="19.5" customHeight="1" x14ac:dyDescent="0.25">
      <c r="A3" s="97">
        <v>1</v>
      </c>
      <c r="B3" s="88" t="s">
        <v>25</v>
      </c>
      <c r="C3" s="98">
        <v>1990</v>
      </c>
      <c r="D3" s="98" t="s">
        <v>125</v>
      </c>
      <c r="E3" s="88" t="s">
        <v>24</v>
      </c>
      <c r="F3" s="88" t="s">
        <v>128</v>
      </c>
      <c r="G3" s="99">
        <v>1.1609953703703704E-3</v>
      </c>
      <c r="H3" s="99">
        <v>1.5444444444444446E-3</v>
      </c>
      <c r="I3" s="99">
        <v>7.5300925925925926E-4</v>
      </c>
      <c r="J3" s="99">
        <v>1.3657407407407409E-3</v>
      </c>
      <c r="K3" s="99">
        <v>0</v>
      </c>
      <c r="L3" s="104">
        <f t="shared" ref="L3:L13" si="0">G3+H3+I3+J3</f>
        <v>4.824189814814815E-3</v>
      </c>
    </row>
    <row r="4" spans="1:12" ht="19.5" customHeight="1" x14ac:dyDescent="0.25">
      <c r="A4" s="97">
        <v>2</v>
      </c>
      <c r="B4" s="88" t="s">
        <v>15</v>
      </c>
      <c r="C4" s="98">
        <v>1986</v>
      </c>
      <c r="D4" s="98" t="s">
        <v>125</v>
      </c>
      <c r="E4" s="88" t="s">
        <v>11</v>
      </c>
      <c r="F4" s="88" t="s">
        <v>128</v>
      </c>
      <c r="G4" s="99">
        <v>1.2626157407407408E-3</v>
      </c>
      <c r="H4" s="99">
        <v>1.8699074074074076E-3</v>
      </c>
      <c r="I4" s="99">
        <v>8.2638888888888877E-4</v>
      </c>
      <c r="J4" s="99">
        <v>1.2384259259259258E-3</v>
      </c>
      <c r="K4" s="99">
        <v>0</v>
      </c>
      <c r="L4" s="104">
        <f t="shared" si="0"/>
        <v>5.1973379629629626E-3</v>
      </c>
    </row>
    <row r="5" spans="1:12" ht="19.5" customHeight="1" x14ac:dyDescent="0.25">
      <c r="A5" s="97">
        <v>3</v>
      </c>
      <c r="B5" s="88" t="s">
        <v>56</v>
      </c>
      <c r="C5" s="98">
        <v>1983</v>
      </c>
      <c r="D5" s="98" t="s">
        <v>125</v>
      </c>
      <c r="E5" s="88" t="s">
        <v>57</v>
      </c>
      <c r="F5" s="88" t="s">
        <v>128</v>
      </c>
      <c r="G5" s="99">
        <v>1.4857638888888889E-3</v>
      </c>
      <c r="H5" s="99">
        <v>1.8236111111111109E-3</v>
      </c>
      <c r="I5" s="99">
        <v>8.2638888888888877E-4</v>
      </c>
      <c r="J5" s="99">
        <v>1.4930555555555556E-3</v>
      </c>
      <c r="K5" s="99">
        <v>0</v>
      </c>
      <c r="L5" s="104">
        <f t="shared" si="0"/>
        <v>5.6288194444444441E-3</v>
      </c>
    </row>
    <row r="6" spans="1:12" ht="19.5" customHeight="1" x14ac:dyDescent="0.25">
      <c r="A6" s="100">
        <v>4</v>
      </c>
      <c r="B6" s="76" t="s">
        <v>26</v>
      </c>
      <c r="C6" s="101">
        <v>1989</v>
      </c>
      <c r="D6" s="101" t="s">
        <v>125</v>
      </c>
      <c r="E6" s="76" t="s">
        <v>24</v>
      </c>
      <c r="F6" s="76" t="s">
        <v>128</v>
      </c>
      <c r="G6" s="102">
        <v>1.2868055555555556E-3</v>
      </c>
      <c r="H6" s="102">
        <v>1.8598379629629631E-3</v>
      </c>
      <c r="I6" s="102">
        <v>8.4409722222222221E-4</v>
      </c>
      <c r="J6" s="102">
        <v>1.6782407407407406E-3</v>
      </c>
      <c r="K6" s="102">
        <v>0</v>
      </c>
      <c r="L6" s="105">
        <f t="shared" si="0"/>
        <v>5.6689814814814814E-3</v>
      </c>
    </row>
    <row r="7" spans="1:12" ht="19.5" customHeight="1" x14ac:dyDescent="0.25">
      <c r="A7" s="100">
        <v>5</v>
      </c>
      <c r="B7" s="76" t="s">
        <v>27</v>
      </c>
      <c r="C7" s="101">
        <v>1985</v>
      </c>
      <c r="D7" s="101" t="s">
        <v>125</v>
      </c>
      <c r="E7" s="76" t="s">
        <v>24</v>
      </c>
      <c r="F7" s="76" t="s">
        <v>128</v>
      </c>
      <c r="G7" s="102">
        <v>1.1497685185185185E-3</v>
      </c>
      <c r="H7" s="102">
        <v>1.7259259259259259E-3</v>
      </c>
      <c r="I7" s="102">
        <v>8.6261574074074073E-4</v>
      </c>
      <c r="J7" s="102">
        <v>1.9675925925925928E-3</v>
      </c>
      <c r="K7" s="102">
        <v>0</v>
      </c>
      <c r="L7" s="105">
        <f t="shared" si="0"/>
        <v>5.7059027777777785E-3</v>
      </c>
    </row>
    <row r="8" spans="1:12" ht="19.5" customHeight="1" x14ac:dyDescent="0.25">
      <c r="A8" s="100">
        <v>6</v>
      </c>
      <c r="B8" s="76" t="s">
        <v>48</v>
      </c>
      <c r="C8" s="101">
        <v>1986</v>
      </c>
      <c r="D8" s="101" t="s">
        <v>125</v>
      </c>
      <c r="E8" s="76" t="s">
        <v>52</v>
      </c>
      <c r="F8" s="76" t="s">
        <v>128</v>
      </c>
      <c r="G8" s="102">
        <v>1.317939814814815E-3</v>
      </c>
      <c r="H8" s="102">
        <v>1.8077546296296296E-3</v>
      </c>
      <c r="I8" s="102">
        <v>9.4212962962962968E-4</v>
      </c>
      <c r="J8" s="102">
        <v>1.8750000000000001E-3</v>
      </c>
      <c r="K8" s="102">
        <v>0</v>
      </c>
      <c r="L8" s="105">
        <f t="shared" si="0"/>
        <v>5.9428240740740743E-3</v>
      </c>
    </row>
    <row r="9" spans="1:12" ht="19.5" customHeight="1" x14ac:dyDescent="0.25">
      <c r="A9" s="100">
        <v>7</v>
      </c>
      <c r="B9" s="76" t="s">
        <v>49</v>
      </c>
      <c r="C9" s="101">
        <v>1987</v>
      </c>
      <c r="D9" s="101" t="s">
        <v>125</v>
      </c>
      <c r="E9" s="76" t="s">
        <v>52</v>
      </c>
      <c r="F9" s="76" t="s">
        <v>128</v>
      </c>
      <c r="G9" s="102">
        <v>1.535648148148148E-3</v>
      </c>
      <c r="H9" s="102">
        <v>2.1925925925925928E-3</v>
      </c>
      <c r="I9" s="102">
        <v>1.0032407407407405E-3</v>
      </c>
      <c r="J9" s="102">
        <v>1.9212962962962962E-3</v>
      </c>
      <c r="K9" s="102">
        <v>0</v>
      </c>
      <c r="L9" s="105">
        <f t="shared" si="0"/>
        <v>6.6527777777777774E-3</v>
      </c>
    </row>
    <row r="10" spans="1:12" ht="19.5" customHeight="1" x14ac:dyDescent="0.25">
      <c r="A10" s="100">
        <v>8</v>
      </c>
      <c r="B10" s="76" t="s">
        <v>54</v>
      </c>
      <c r="C10" s="101">
        <v>1984</v>
      </c>
      <c r="D10" s="101" t="s">
        <v>125</v>
      </c>
      <c r="E10" s="76" t="s">
        <v>57</v>
      </c>
      <c r="F10" s="76" t="s">
        <v>128</v>
      </c>
      <c r="G10" s="102">
        <v>1.7182870370370373E-3</v>
      </c>
      <c r="H10" s="102">
        <v>1.8743055555555555E-3</v>
      </c>
      <c r="I10" s="102">
        <v>9.9351851851851858E-4</v>
      </c>
      <c r="J10" s="102">
        <v>2.0833333333333333E-3</v>
      </c>
      <c r="K10" s="102">
        <v>0</v>
      </c>
      <c r="L10" s="105">
        <f t="shared" si="0"/>
        <v>6.6694444444444449E-3</v>
      </c>
    </row>
    <row r="11" spans="1:12" ht="19.5" customHeight="1" x14ac:dyDescent="0.25">
      <c r="A11" s="100">
        <v>9</v>
      </c>
      <c r="B11" s="76" t="s">
        <v>51</v>
      </c>
      <c r="C11" s="101">
        <v>1988</v>
      </c>
      <c r="D11" s="101" t="s">
        <v>125</v>
      </c>
      <c r="E11" s="76" t="s">
        <v>52</v>
      </c>
      <c r="F11" s="76" t="s">
        <v>128</v>
      </c>
      <c r="G11" s="102">
        <v>2.0460648148148148E-3</v>
      </c>
      <c r="H11" s="102">
        <v>1.9560185185185184E-3</v>
      </c>
      <c r="I11" s="102">
        <v>1.0011574074074074E-3</v>
      </c>
      <c r="J11" s="102">
        <v>1.8634259259259261E-3</v>
      </c>
      <c r="K11" s="102">
        <v>0</v>
      </c>
      <c r="L11" s="105">
        <f t="shared" si="0"/>
        <v>6.8666666666666668E-3</v>
      </c>
    </row>
    <row r="12" spans="1:12" ht="19.5" customHeight="1" x14ac:dyDescent="0.25">
      <c r="A12" s="100">
        <v>10</v>
      </c>
      <c r="B12" s="76" t="s">
        <v>50</v>
      </c>
      <c r="C12" s="101">
        <v>1991</v>
      </c>
      <c r="D12" s="101" t="s">
        <v>125</v>
      </c>
      <c r="E12" s="76" t="s">
        <v>52</v>
      </c>
      <c r="F12" s="76" t="s">
        <v>128</v>
      </c>
      <c r="G12" s="102">
        <v>1.6612268518518519E-3</v>
      </c>
      <c r="H12" s="102">
        <v>2.2843749999999999E-3</v>
      </c>
      <c r="I12" s="102">
        <v>1.2090277777777778E-3</v>
      </c>
      <c r="J12" s="102">
        <v>2.3379629629629631E-3</v>
      </c>
      <c r="K12" s="102">
        <v>0</v>
      </c>
      <c r="L12" s="105">
        <f t="shared" si="0"/>
        <v>7.4925925925925924E-3</v>
      </c>
    </row>
    <row r="13" spans="1:12" ht="19.5" customHeight="1" x14ac:dyDescent="0.25">
      <c r="A13" s="100">
        <v>11</v>
      </c>
      <c r="B13" s="76" t="s">
        <v>55</v>
      </c>
      <c r="C13" s="101">
        <v>1984</v>
      </c>
      <c r="D13" s="101" t="s">
        <v>125</v>
      </c>
      <c r="E13" s="76" t="s">
        <v>57</v>
      </c>
      <c r="F13" s="76" t="s">
        <v>128</v>
      </c>
      <c r="G13" s="102">
        <v>1.8991898148148147E-3</v>
      </c>
      <c r="H13" s="102">
        <v>2.5427083333333335E-3</v>
      </c>
      <c r="I13" s="102">
        <v>9.851851851851853E-4</v>
      </c>
      <c r="J13" s="102">
        <v>2.1759259259259258E-3</v>
      </c>
      <c r="K13" s="102">
        <v>0</v>
      </c>
      <c r="L13" s="105">
        <f t="shared" si="0"/>
        <v>7.603009259259259E-3</v>
      </c>
    </row>
    <row r="14" spans="1:12" x14ac:dyDescent="0.25">
      <c r="A14" s="84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6"/>
    </row>
    <row r="15" spans="1:12" ht="23.25" x14ac:dyDescent="0.25">
      <c r="A15" s="103" t="s">
        <v>144</v>
      </c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6"/>
    </row>
    <row r="16" spans="1:12" x14ac:dyDescent="0.25">
      <c r="A16" s="84"/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6"/>
    </row>
    <row r="17" spans="1:12" ht="19.5" customHeight="1" x14ac:dyDescent="0.25">
      <c r="A17" s="97">
        <v>1</v>
      </c>
      <c r="B17" s="88" t="s">
        <v>23</v>
      </c>
      <c r="C17" s="98">
        <v>1979</v>
      </c>
      <c r="D17" s="98" t="s">
        <v>124</v>
      </c>
      <c r="E17" s="88" t="s">
        <v>24</v>
      </c>
      <c r="F17" s="88" t="s">
        <v>128</v>
      </c>
      <c r="G17" s="99">
        <v>1.225E-3</v>
      </c>
      <c r="H17" s="99">
        <v>1.4973379629629627E-3</v>
      </c>
      <c r="I17" s="99">
        <v>7.6273148148148153E-4</v>
      </c>
      <c r="J17" s="99">
        <v>1.423611111111111E-3</v>
      </c>
      <c r="K17" s="99">
        <v>0</v>
      </c>
      <c r="L17" s="104">
        <f>G17+H17+I17+J17</f>
        <v>4.908680555555555E-3</v>
      </c>
    </row>
    <row r="18" spans="1:12" ht="19.5" customHeight="1" x14ac:dyDescent="0.25">
      <c r="A18" s="97">
        <v>2</v>
      </c>
      <c r="B18" s="88" t="s">
        <v>53</v>
      </c>
      <c r="C18" s="98">
        <v>1978</v>
      </c>
      <c r="D18" s="98" t="s">
        <v>124</v>
      </c>
      <c r="E18" s="88" t="s">
        <v>57</v>
      </c>
      <c r="F18" s="88" t="s">
        <v>128</v>
      </c>
      <c r="G18" s="99">
        <v>1.535648148148148E-3</v>
      </c>
      <c r="H18" s="99">
        <v>2.3466435185185183E-3</v>
      </c>
      <c r="I18" s="99">
        <v>1.080324074074074E-3</v>
      </c>
      <c r="J18" s="99">
        <v>2.6041666666666665E-3</v>
      </c>
      <c r="K18" s="99">
        <v>0</v>
      </c>
      <c r="L18" s="104">
        <f>G18+H18+I18+J18</f>
        <v>7.5667824074074075E-3</v>
      </c>
    </row>
    <row r="19" spans="1:12" ht="19.5" customHeight="1" x14ac:dyDescent="0.25">
      <c r="A19" s="97">
        <v>3</v>
      </c>
      <c r="B19" s="88" t="s">
        <v>55</v>
      </c>
      <c r="C19" s="98">
        <v>1980</v>
      </c>
      <c r="D19" s="98" t="s">
        <v>124</v>
      </c>
      <c r="E19" s="88" t="s">
        <v>57</v>
      </c>
      <c r="F19" s="88" t="s">
        <v>128</v>
      </c>
      <c r="G19" s="99">
        <v>1.541435185185185E-3</v>
      </c>
      <c r="H19" s="99">
        <v>3.2805555555555557E-3</v>
      </c>
      <c r="I19" s="99">
        <v>1.3208333333333334E-3</v>
      </c>
      <c r="J19" s="99">
        <v>2.0138888888888888E-3</v>
      </c>
      <c r="K19" s="99">
        <v>0</v>
      </c>
      <c r="L19" s="104">
        <v>7.6030092592592599E-3</v>
      </c>
    </row>
    <row r="20" spans="1:12" ht="19.5" customHeight="1" x14ac:dyDescent="0.25">
      <c r="A20" s="100">
        <v>4</v>
      </c>
      <c r="B20" s="149" t="s">
        <v>13</v>
      </c>
      <c r="C20" s="150">
        <v>1980</v>
      </c>
      <c r="D20" s="150" t="s">
        <v>124</v>
      </c>
      <c r="E20" s="149" t="s">
        <v>11</v>
      </c>
      <c r="F20" s="76" t="s">
        <v>128</v>
      </c>
      <c r="G20" s="102">
        <v>1.876388888888889E-3</v>
      </c>
      <c r="H20" s="102">
        <v>2.8189814814814813E-3</v>
      </c>
      <c r="I20" s="102">
        <v>1.4054398148148149E-3</v>
      </c>
      <c r="J20" s="102">
        <v>2.4189814814814816E-3</v>
      </c>
      <c r="K20" s="102">
        <v>0</v>
      </c>
      <c r="L20" s="105">
        <v>8.1562499999999986E-3</v>
      </c>
    </row>
    <row r="21" spans="1:12" x14ac:dyDescent="0.25">
      <c r="A21" s="9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106"/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8"/>
  <sheetViews>
    <sheetView topLeftCell="A13" workbookViewId="0">
      <selection activeCell="T6" sqref="T6"/>
    </sheetView>
  </sheetViews>
  <sheetFormatPr defaultRowHeight="15" x14ac:dyDescent="0.25"/>
  <cols>
    <col min="1" max="1" width="9.140625" style="85"/>
    <col min="2" max="2" width="8.5703125" style="2" customWidth="1"/>
    <col min="3" max="3" width="10.140625" style="2" hidden="1" customWidth="1"/>
    <col min="4" max="4" width="18" bestFit="1" customWidth="1"/>
    <col min="5" max="6" width="12" style="2" hidden="1" customWidth="1"/>
    <col min="7" max="7" width="30.140625" bestFit="1" customWidth="1"/>
    <col min="8" max="8" width="9.85546875" style="85" customWidth="1"/>
    <col min="9" max="9" width="12.140625" hidden="1" customWidth="1"/>
    <col min="10" max="12" width="0" hidden="1" customWidth="1"/>
    <col min="13" max="13" width="10.5703125" hidden="1" customWidth="1"/>
    <col min="14" max="14" width="9.28515625" customWidth="1"/>
    <col min="15" max="15" width="12.5703125" customWidth="1"/>
    <col min="16" max="16" width="13.42578125" customWidth="1"/>
  </cols>
  <sheetData>
    <row r="1" spans="1:16" ht="23.25" x14ac:dyDescent="0.25">
      <c r="A1" s="148" t="s">
        <v>149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</row>
    <row r="2" spans="1:16" ht="30" x14ac:dyDescent="0.25">
      <c r="A2" s="111" t="s">
        <v>145</v>
      </c>
      <c r="B2" s="112" t="s">
        <v>58</v>
      </c>
      <c r="C2" s="112" t="s">
        <v>59</v>
      </c>
      <c r="D2" s="111" t="s">
        <v>0</v>
      </c>
      <c r="E2" s="112" t="s">
        <v>137</v>
      </c>
      <c r="F2" s="111" t="s">
        <v>138</v>
      </c>
      <c r="G2" s="111" t="s">
        <v>1</v>
      </c>
      <c r="H2" s="111" t="s">
        <v>126</v>
      </c>
      <c r="I2" s="111" t="s">
        <v>4</v>
      </c>
      <c r="J2" s="111" t="s">
        <v>5</v>
      </c>
      <c r="K2" s="111" t="s">
        <v>6</v>
      </c>
      <c r="L2" s="111" t="s">
        <v>7</v>
      </c>
      <c r="M2" s="111" t="s">
        <v>139</v>
      </c>
      <c r="N2" s="111" t="s">
        <v>2</v>
      </c>
      <c r="O2" s="112" t="s">
        <v>146</v>
      </c>
      <c r="P2" s="111" t="s">
        <v>147</v>
      </c>
    </row>
    <row r="3" spans="1:16" ht="18.75" customHeight="1" x14ac:dyDescent="0.25">
      <c r="A3" s="67">
        <v>6</v>
      </c>
      <c r="B3" s="67" t="s">
        <v>8</v>
      </c>
      <c r="C3" s="67" t="s">
        <v>118</v>
      </c>
      <c r="D3" s="44" t="s">
        <v>43</v>
      </c>
      <c r="E3" s="67">
        <v>1980</v>
      </c>
      <c r="F3" s="67" t="s">
        <v>124</v>
      </c>
      <c r="G3" s="44" t="s">
        <v>47</v>
      </c>
      <c r="H3" s="67" t="s">
        <v>127</v>
      </c>
      <c r="I3" s="68">
        <v>1.0292824074074074E-3</v>
      </c>
      <c r="J3" s="68">
        <v>1.6652777777777779E-3</v>
      </c>
      <c r="K3" s="68">
        <v>8.0150462962962977E-4</v>
      </c>
      <c r="L3" s="68">
        <v>1.4814814814814814E-3</v>
      </c>
      <c r="M3" s="68">
        <v>0</v>
      </c>
      <c r="N3" s="69">
        <f t="shared" ref="N3:N10" si="0">I3+J3+K3+L3</f>
        <v>4.9775462962962968E-3</v>
      </c>
      <c r="O3" s="144">
        <f>SUM(N3:N5)</f>
        <v>1.430497685185185E-2</v>
      </c>
      <c r="P3" s="145">
        <v>1</v>
      </c>
    </row>
    <row r="4" spans="1:16" ht="18.75" customHeight="1" x14ac:dyDescent="0.25">
      <c r="A4" s="67">
        <v>6</v>
      </c>
      <c r="B4" s="67" t="s">
        <v>12</v>
      </c>
      <c r="C4" s="67" t="s">
        <v>70</v>
      </c>
      <c r="D4" s="44" t="s">
        <v>44</v>
      </c>
      <c r="E4" s="67">
        <v>1981</v>
      </c>
      <c r="F4" s="67" t="s">
        <v>125</v>
      </c>
      <c r="G4" s="44" t="s">
        <v>47</v>
      </c>
      <c r="H4" s="67" t="s">
        <v>127</v>
      </c>
      <c r="I4" s="68">
        <v>9.8668981481481481E-4</v>
      </c>
      <c r="J4" s="68">
        <v>1.4084490740740739E-3</v>
      </c>
      <c r="K4" s="68">
        <v>6.2164351851851855E-4</v>
      </c>
      <c r="L4" s="68">
        <v>1.0763888888888889E-3</v>
      </c>
      <c r="M4" s="68">
        <v>0</v>
      </c>
      <c r="N4" s="69">
        <f t="shared" si="0"/>
        <v>4.0931712962962961E-3</v>
      </c>
      <c r="O4" s="144"/>
      <c r="P4" s="145"/>
    </row>
    <row r="5" spans="1:16" ht="18.75" customHeight="1" x14ac:dyDescent="0.25">
      <c r="A5" s="67">
        <v>6</v>
      </c>
      <c r="B5" s="67" t="s">
        <v>14</v>
      </c>
      <c r="C5" s="67" t="s">
        <v>79</v>
      </c>
      <c r="D5" s="44" t="s">
        <v>45</v>
      </c>
      <c r="E5" s="67">
        <v>1987</v>
      </c>
      <c r="F5" s="67" t="s">
        <v>125</v>
      </c>
      <c r="G5" s="44" t="s">
        <v>47</v>
      </c>
      <c r="H5" s="67" t="s">
        <v>127</v>
      </c>
      <c r="I5" s="68">
        <v>1.1446759259259259E-3</v>
      </c>
      <c r="J5" s="68">
        <v>1.7831018518518519E-3</v>
      </c>
      <c r="K5" s="68">
        <v>7.2083333333333331E-4</v>
      </c>
      <c r="L5" s="68">
        <v>1.5856481481481479E-3</v>
      </c>
      <c r="M5" s="68">
        <v>0</v>
      </c>
      <c r="N5" s="69">
        <f t="shared" si="0"/>
        <v>5.2342592592592588E-3</v>
      </c>
      <c r="O5" s="144"/>
      <c r="P5" s="145"/>
    </row>
    <row r="6" spans="1:16" ht="18.75" customHeight="1" x14ac:dyDescent="0.25">
      <c r="A6" s="67">
        <v>6</v>
      </c>
      <c r="B6" s="67" t="s">
        <v>16</v>
      </c>
      <c r="C6" s="67" t="s">
        <v>88</v>
      </c>
      <c r="D6" s="44" t="s">
        <v>46</v>
      </c>
      <c r="E6" s="67">
        <v>1970</v>
      </c>
      <c r="F6" s="67" t="s">
        <v>123</v>
      </c>
      <c r="G6" s="44" t="s">
        <v>47</v>
      </c>
      <c r="H6" s="67" t="s">
        <v>127</v>
      </c>
      <c r="I6" s="68">
        <v>1.504976851851852E-3</v>
      </c>
      <c r="J6" s="68">
        <v>1.8641203703703704E-3</v>
      </c>
      <c r="K6" s="68">
        <v>7.4537037037037031E-4</v>
      </c>
      <c r="L6" s="68">
        <v>1.9444444444444442E-3</v>
      </c>
      <c r="M6" s="68">
        <v>0</v>
      </c>
      <c r="N6" s="69">
        <f t="shared" si="0"/>
        <v>6.0589120370370363E-3</v>
      </c>
      <c r="O6" s="144"/>
      <c r="P6" s="145"/>
    </row>
    <row r="7" spans="1:16" ht="18.75" customHeight="1" x14ac:dyDescent="0.25">
      <c r="A7" s="70">
        <v>3</v>
      </c>
      <c r="B7" s="70" t="s">
        <v>8</v>
      </c>
      <c r="C7" s="70" t="s">
        <v>115</v>
      </c>
      <c r="D7" s="42" t="s">
        <v>33</v>
      </c>
      <c r="E7" s="70">
        <v>1988</v>
      </c>
      <c r="F7" s="70" t="s">
        <v>125</v>
      </c>
      <c r="G7" s="42" t="s">
        <v>37</v>
      </c>
      <c r="H7" s="70" t="s">
        <v>127</v>
      </c>
      <c r="I7" s="68">
        <v>1.2658564814814815E-3</v>
      </c>
      <c r="J7" s="68">
        <v>1.8872685185185184E-3</v>
      </c>
      <c r="K7" s="68">
        <v>7.9745370370370376E-4</v>
      </c>
      <c r="L7" s="68">
        <v>1.5856481481481479E-3</v>
      </c>
      <c r="M7" s="68">
        <v>0</v>
      </c>
      <c r="N7" s="69">
        <f t="shared" si="0"/>
        <v>5.5362268518518512E-3</v>
      </c>
      <c r="O7" s="143">
        <f>SUM(N8:N10)</f>
        <v>1.4806944444444445E-2</v>
      </c>
      <c r="P7" s="145">
        <v>2</v>
      </c>
    </row>
    <row r="8" spans="1:16" ht="18.75" customHeight="1" x14ac:dyDescent="0.25">
      <c r="A8" s="70">
        <v>3</v>
      </c>
      <c r="B8" s="70" t="s">
        <v>12</v>
      </c>
      <c r="C8" s="70" t="s">
        <v>67</v>
      </c>
      <c r="D8" s="42" t="s">
        <v>34</v>
      </c>
      <c r="E8" s="70">
        <v>1992</v>
      </c>
      <c r="F8" s="70" t="s">
        <v>125</v>
      </c>
      <c r="G8" s="42" t="s">
        <v>37</v>
      </c>
      <c r="H8" s="70" t="s">
        <v>127</v>
      </c>
      <c r="I8" s="68">
        <v>1.0752314814814815E-3</v>
      </c>
      <c r="J8" s="68">
        <v>1.4734953703703705E-3</v>
      </c>
      <c r="K8" s="68">
        <v>6.7847222222222224E-4</v>
      </c>
      <c r="L8" s="68">
        <v>1.2152777777777778E-3</v>
      </c>
      <c r="M8" s="68">
        <v>0</v>
      </c>
      <c r="N8" s="69">
        <f t="shared" si="0"/>
        <v>4.442476851851852E-3</v>
      </c>
      <c r="O8" s="143"/>
      <c r="P8" s="145"/>
    </row>
    <row r="9" spans="1:16" ht="18.75" customHeight="1" x14ac:dyDescent="0.25">
      <c r="A9" s="70">
        <v>3</v>
      </c>
      <c r="B9" s="70" t="s">
        <v>14</v>
      </c>
      <c r="C9" s="70" t="s">
        <v>76</v>
      </c>
      <c r="D9" s="42" t="s">
        <v>35</v>
      </c>
      <c r="E9" s="70">
        <v>1981</v>
      </c>
      <c r="F9" s="70" t="s">
        <v>125</v>
      </c>
      <c r="G9" s="42" t="s">
        <v>37</v>
      </c>
      <c r="H9" s="70" t="s">
        <v>127</v>
      </c>
      <c r="I9" s="68">
        <v>1.3895833333333332E-3</v>
      </c>
      <c r="J9" s="68">
        <v>1.689814814814815E-3</v>
      </c>
      <c r="K9" s="68">
        <v>6.1990740740740745E-4</v>
      </c>
      <c r="L9" s="68">
        <v>1.3888888888888889E-3</v>
      </c>
      <c r="M9" s="68">
        <v>0</v>
      </c>
      <c r="N9" s="69">
        <f t="shared" si="0"/>
        <v>5.0881944444444447E-3</v>
      </c>
      <c r="O9" s="143"/>
      <c r="P9" s="145"/>
    </row>
    <row r="10" spans="1:16" ht="18.75" customHeight="1" x14ac:dyDescent="0.25">
      <c r="A10" s="70">
        <v>3</v>
      </c>
      <c r="B10" s="70" t="s">
        <v>16</v>
      </c>
      <c r="C10" s="70" t="s">
        <v>85</v>
      </c>
      <c r="D10" s="42" t="s">
        <v>36</v>
      </c>
      <c r="E10" s="70">
        <v>1992</v>
      </c>
      <c r="F10" s="70" t="s">
        <v>125</v>
      </c>
      <c r="G10" s="42" t="s">
        <v>37</v>
      </c>
      <c r="H10" s="70" t="s">
        <v>127</v>
      </c>
      <c r="I10" s="68">
        <v>1.305324074074074E-3</v>
      </c>
      <c r="J10" s="68">
        <v>1.7267361111111112E-3</v>
      </c>
      <c r="K10" s="68">
        <v>6.5856481481481484E-4</v>
      </c>
      <c r="L10" s="68">
        <v>1.5856481481481479E-3</v>
      </c>
      <c r="M10" s="68">
        <v>0</v>
      </c>
      <c r="N10" s="69">
        <f t="shared" si="0"/>
        <v>5.276273148148148E-3</v>
      </c>
      <c r="O10" s="143"/>
      <c r="P10" s="145"/>
    </row>
    <row r="11" spans="1:16" ht="18.75" customHeight="1" x14ac:dyDescent="0.25">
      <c r="A11" s="71">
        <v>1</v>
      </c>
      <c r="B11" s="71" t="s">
        <v>8</v>
      </c>
      <c r="C11" s="71" t="s">
        <v>113</v>
      </c>
      <c r="D11" s="41" t="s">
        <v>38</v>
      </c>
      <c r="E11" s="71">
        <v>1974</v>
      </c>
      <c r="F11" s="71" t="s">
        <v>124</v>
      </c>
      <c r="G11" s="41" t="s">
        <v>42</v>
      </c>
      <c r="H11" s="71" t="s">
        <v>127</v>
      </c>
      <c r="I11" s="68">
        <v>1.4285879629629631E-3</v>
      </c>
      <c r="J11" s="68">
        <v>1.8576388888888887E-3</v>
      </c>
      <c r="K11" s="68">
        <v>8.59375E-4</v>
      </c>
      <c r="L11" s="68">
        <v>1.7476851851851852E-3</v>
      </c>
      <c r="M11" s="68">
        <v>0</v>
      </c>
      <c r="N11" s="69">
        <f>I11+J11+K11+L11+M11</f>
        <v>5.8932870370370372E-3</v>
      </c>
      <c r="O11" s="143">
        <f>SUM(N11:N13)</f>
        <v>1.651539351851852E-2</v>
      </c>
      <c r="P11" s="145">
        <v>3</v>
      </c>
    </row>
    <row r="12" spans="1:16" ht="18.75" customHeight="1" x14ac:dyDescent="0.25">
      <c r="A12" s="71">
        <v>1</v>
      </c>
      <c r="B12" s="71" t="s">
        <v>12</v>
      </c>
      <c r="C12" s="71" t="s">
        <v>65</v>
      </c>
      <c r="D12" s="41" t="s">
        <v>39</v>
      </c>
      <c r="E12" s="71">
        <v>1988</v>
      </c>
      <c r="F12" s="71" t="s">
        <v>125</v>
      </c>
      <c r="G12" s="41" t="s">
        <v>42</v>
      </c>
      <c r="H12" s="71" t="s">
        <v>127</v>
      </c>
      <c r="I12" s="68">
        <v>1.4818287037037037E-3</v>
      </c>
      <c r="J12" s="68">
        <v>1.8178240740740741E-3</v>
      </c>
      <c r="K12" s="68">
        <v>7.5046296296296287E-4</v>
      </c>
      <c r="L12" s="68">
        <v>1.689814814814815E-3</v>
      </c>
      <c r="M12" s="68">
        <v>0</v>
      </c>
      <c r="N12" s="69">
        <f>I12+J12+K12+L12+M12</f>
        <v>5.7399305555555563E-3</v>
      </c>
      <c r="O12" s="143"/>
      <c r="P12" s="145"/>
    </row>
    <row r="13" spans="1:16" ht="18.75" customHeight="1" x14ac:dyDescent="0.25">
      <c r="A13" s="71">
        <v>1</v>
      </c>
      <c r="B13" s="71" t="s">
        <v>14</v>
      </c>
      <c r="C13" s="71" t="s">
        <v>74</v>
      </c>
      <c r="D13" s="41" t="s">
        <v>40</v>
      </c>
      <c r="E13" s="71">
        <v>1991</v>
      </c>
      <c r="F13" s="71" t="s">
        <v>125</v>
      </c>
      <c r="G13" s="41" t="s">
        <v>42</v>
      </c>
      <c r="H13" s="71" t="s">
        <v>127</v>
      </c>
      <c r="I13" s="68">
        <v>1.3215277777777776E-3</v>
      </c>
      <c r="J13" s="68">
        <v>1.5373842592592594E-3</v>
      </c>
      <c r="K13" s="68">
        <v>7.2696759259259253E-4</v>
      </c>
      <c r="L13" s="68">
        <v>1.2962962962962963E-3</v>
      </c>
      <c r="M13" s="68">
        <v>0</v>
      </c>
      <c r="N13" s="69">
        <f>I13+J13+K13+L13+M13</f>
        <v>4.8821759259259252E-3</v>
      </c>
      <c r="O13" s="143"/>
      <c r="P13" s="145"/>
    </row>
    <row r="14" spans="1:16" ht="18.75" customHeight="1" x14ac:dyDescent="0.25">
      <c r="A14" s="71">
        <v>1</v>
      </c>
      <c r="B14" s="71" t="s">
        <v>16</v>
      </c>
      <c r="C14" s="71" t="s">
        <v>83</v>
      </c>
      <c r="D14" s="41" t="s">
        <v>41</v>
      </c>
      <c r="E14" s="71">
        <v>1989</v>
      </c>
      <c r="F14" s="71" t="s">
        <v>125</v>
      </c>
      <c r="G14" s="41" t="s">
        <v>42</v>
      </c>
      <c r="H14" s="71" t="s">
        <v>127</v>
      </c>
      <c r="I14" s="68">
        <v>1.4101851851851853E-3</v>
      </c>
      <c r="J14" s="68">
        <v>2.0500000000000002E-3</v>
      </c>
      <c r="K14" s="68">
        <v>9.0601851851851857E-4</v>
      </c>
      <c r="L14" s="68">
        <v>1.689814814814815E-3</v>
      </c>
      <c r="M14" s="68">
        <v>0</v>
      </c>
      <c r="N14" s="69">
        <f t="shared" ref="N14:N21" si="1">I14+J14+K14+L14</f>
        <v>6.0560185185185187E-3</v>
      </c>
      <c r="O14" s="143"/>
      <c r="P14" s="145"/>
    </row>
    <row r="15" spans="1:16" ht="18.75" customHeight="1" x14ac:dyDescent="0.25">
      <c r="A15" s="72">
        <v>5</v>
      </c>
      <c r="B15" s="72" t="s">
        <v>8</v>
      </c>
      <c r="C15" s="72" t="s">
        <v>117</v>
      </c>
      <c r="D15" s="43" t="s">
        <v>18</v>
      </c>
      <c r="E15" s="72">
        <v>1993</v>
      </c>
      <c r="F15" s="72" t="s">
        <v>125</v>
      </c>
      <c r="G15" s="43" t="s">
        <v>22</v>
      </c>
      <c r="H15" s="72" t="s">
        <v>127</v>
      </c>
      <c r="I15" s="68">
        <v>1.1649305555555556E-3</v>
      </c>
      <c r="J15" s="68">
        <v>1.6762731481481481E-3</v>
      </c>
      <c r="K15" s="68">
        <v>8.8252314814814801E-4</v>
      </c>
      <c r="L15" s="68">
        <v>1.8287037037037037E-3</v>
      </c>
      <c r="M15" s="68">
        <v>0</v>
      </c>
      <c r="N15" s="69">
        <f t="shared" si="1"/>
        <v>5.5524305555555552E-3</v>
      </c>
      <c r="O15" s="143">
        <f>SUM(N15,N16,N18)</f>
        <v>1.7685879629629631E-2</v>
      </c>
      <c r="P15" s="145">
        <v>4</v>
      </c>
    </row>
    <row r="16" spans="1:16" ht="18.75" customHeight="1" x14ac:dyDescent="0.25">
      <c r="A16" s="72">
        <v>5</v>
      </c>
      <c r="B16" s="72" t="s">
        <v>12</v>
      </c>
      <c r="C16" s="72" t="s">
        <v>69</v>
      </c>
      <c r="D16" s="43" t="s">
        <v>19</v>
      </c>
      <c r="E16" s="72">
        <v>1995</v>
      </c>
      <c r="F16" s="72" t="s">
        <v>125</v>
      </c>
      <c r="G16" s="43" t="s">
        <v>22</v>
      </c>
      <c r="H16" s="72" t="s">
        <v>127</v>
      </c>
      <c r="I16" s="68">
        <v>1.5642361111111111E-3</v>
      </c>
      <c r="J16" s="68">
        <v>1.8590277777777778E-3</v>
      </c>
      <c r="K16" s="68">
        <v>1.0568287037037037E-3</v>
      </c>
      <c r="L16" s="68">
        <v>1.9097222222222222E-3</v>
      </c>
      <c r="M16" s="68">
        <v>0</v>
      </c>
      <c r="N16" s="69">
        <f t="shared" si="1"/>
        <v>6.3898148148148152E-3</v>
      </c>
      <c r="O16" s="143"/>
      <c r="P16" s="145"/>
    </row>
    <row r="17" spans="1:16" ht="18.75" customHeight="1" x14ac:dyDescent="0.25">
      <c r="A17" s="72">
        <v>5</v>
      </c>
      <c r="B17" s="72" t="s">
        <v>14</v>
      </c>
      <c r="C17" s="72" t="s">
        <v>78</v>
      </c>
      <c r="D17" s="43" t="s">
        <v>20</v>
      </c>
      <c r="E17" s="72">
        <v>1984</v>
      </c>
      <c r="F17" s="72" t="s">
        <v>125</v>
      </c>
      <c r="G17" s="43" t="s">
        <v>22</v>
      </c>
      <c r="H17" s="72" t="s">
        <v>127</v>
      </c>
      <c r="I17" s="68">
        <v>1.6043981481481482E-3</v>
      </c>
      <c r="J17" s="68">
        <v>2.0479166666666666E-3</v>
      </c>
      <c r="K17" s="68">
        <v>9.5775462962962958E-4</v>
      </c>
      <c r="L17" s="68">
        <v>1.8750000000000001E-3</v>
      </c>
      <c r="M17" s="68">
        <v>0</v>
      </c>
      <c r="N17" s="69">
        <f t="shared" si="1"/>
        <v>6.4850694444444443E-3</v>
      </c>
      <c r="O17" s="143"/>
      <c r="P17" s="145"/>
    </row>
    <row r="18" spans="1:16" ht="18.75" customHeight="1" x14ac:dyDescent="0.25">
      <c r="A18" s="72">
        <v>5</v>
      </c>
      <c r="B18" s="72" t="s">
        <v>16</v>
      </c>
      <c r="C18" s="72" t="s">
        <v>87</v>
      </c>
      <c r="D18" s="43" t="s">
        <v>21</v>
      </c>
      <c r="E18" s="72">
        <v>1987</v>
      </c>
      <c r="F18" s="72" t="s">
        <v>125</v>
      </c>
      <c r="G18" s="43" t="s">
        <v>22</v>
      </c>
      <c r="H18" s="72" t="s">
        <v>127</v>
      </c>
      <c r="I18" s="68">
        <v>1.4365740740740743E-3</v>
      </c>
      <c r="J18" s="68">
        <v>1.9083333333333333E-3</v>
      </c>
      <c r="K18" s="68">
        <v>8.7094907407407401E-4</v>
      </c>
      <c r="L18" s="68">
        <v>1.5277777777777779E-3</v>
      </c>
      <c r="M18" s="68">
        <v>0</v>
      </c>
      <c r="N18" s="69">
        <f t="shared" si="1"/>
        <v>5.74363425925926E-3</v>
      </c>
      <c r="O18" s="143"/>
      <c r="P18" s="145"/>
    </row>
    <row r="19" spans="1:16" ht="18.75" customHeight="1" x14ac:dyDescent="0.25">
      <c r="A19" s="73">
        <v>8</v>
      </c>
      <c r="B19" s="73" t="s">
        <v>8</v>
      </c>
      <c r="C19" s="73" t="s">
        <v>120</v>
      </c>
      <c r="D19" s="45" t="s">
        <v>28</v>
      </c>
      <c r="E19" s="73">
        <v>1985</v>
      </c>
      <c r="F19" s="73" t="s">
        <v>125</v>
      </c>
      <c r="G19" s="45" t="s">
        <v>32</v>
      </c>
      <c r="H19" s="73" t="s">
        <v>127</v>
      </c>
      <c r="I19" s="68">
        <v>2.043171296296296E-3</v>
      </c>
      <c r="J19" s="68">
        <v>1.9640046296296298E-3</v>
      </c>
      <c r="K19" s="68">
        <v>9.5520833333333319E-4</v>
      </c>
      <c r="L19" s="68">
        <v>1.9097222222222222E-3</v>
      </c>
      <c r="M19" s="68">
        <v>0</v>
      </c>
      <c r="N19" s="69">
        <f t="shared" si="1"/>
        <v>6.8721064814814816E-3</v>
      </c>
      <c r="O19" s="143">
        <f>SUM(N19:N21)</f>
        <v>2.0224305555555554E-2</v>
      </c>
      <c r="P19" s="145">
        <v>5</v>
      </c>
    </row>
    <row r="20" spans="1:16" ht="18.75" customHeight="1" x14ac:dyDescent="0.25">
      <c r="A20" s="73">
        <v>8</v>
      </c>
      <c r="B20" s="73" t="s">
        <v>12</v>
      </c>
      <c r="C20" s="73" t="s">
        <v>72</v>
      </c>
      <c r="D20" s="45" t="s">
        <v>29</v>
      </c>
      <c r="E20" s="73">
        <v>1991</v>
      </c>
      <c r="F20" s="73" t="s">
        <v>125</v>
      </c>
      <c r="G20" s="45" t="s">
        <v>32</v>
      </c>
      <c r="H20" s="73" t="s">
        <v>127</v>
      </c>
      <c r="I20" s="68">
        <v>1.5002314814814815E-3</v>
      </c>
      <c r="J20" s="68">
        <v>1.9184027777777778E-3</v>
      </c>
      <c r="K20" s="68">
        <v>8.5497685185185188E-4</v>
      </c>
      <c r="L20" s="68">
        <v>1.8634259259259261E-3</v>
      </c>
      <c r="M20" s="68">
        <v>0</v>
      </c>
      <c r="N20" s="69">
        <f t="shared" si="1"/>
        <v>6.1370370370370372E-3</v>
      </c>
      <c r="O20" s="143"/>
      <c r="P20" s="145"/>
    </row>
    <row r="21" spans="1:16" ht="18.75" customHeight="1" x14ac:dyDescent="0.25">
      <c r="A21" s="73">
        <v>8</v>
      </c>
      <c r="B21" s="73" t="s">
        <v>14</v>
      </c>
      <c r="C21" s="73" t="s">
        <v>81</v>
      </c>
      <c r="D21" s="45" t="s">
        <v>30</v>
      </c>
      <c r="E21" s="73">
        <v>1987</v>
      </c>
      <c r="F21" s="73" t="s">
        <v>125</v>
      </c>
      <c r="G21" s="45" t="s">
        <v>32</v>
      </c>
      <c r="H21" s="73" t="s">
        <v>127</v>
      </c>
      <c r="I21" s="68">
        <v>1.9085648148148145E-3</v>
      </c>
      <c r="J21" s="68">
        <v>2.2843749999999999E-3</v>
      </c>
      <c r="K21" s="68">
        <v>8.9259259259259272E-4</v>
      </c>
      <c r="L21" s="68">
        <v>2.1296296296296298E-3</v>
      </c>
      <c r="M21" s="68">
        <v>0</v>
      </c>
      <c r="N21" s="69">
        <f t="shared" si="1"/>
        <v>7.2151620370370364E-3</v>
      </c>
      <c r="O21" s="143"/>
      <c r="P21" s="145"/>
    </row>
    <row r="22" spans="1:16" ht="18.75" customHeight="1" x14ac:dyDescent="0.25">
      <c r="A22" s="73">
        <v>8</v>
      </c>
      <c r="B22" s="73" t="s">
        <v>16</v>
      </c>
      <c r="C22" s="73" t="s">
        <v>89</v>
      </c>
      <c r="D22" s="45" t="s">
        <v>31</v>
      </c>
      <c r="E22" s="73">
        <v>1991</v>
      </c>
      <c r="F22" s="73" t="s">
        <v>125</v>
      </c>
      <c r="G22" s="45" t="s">
        <v>32</v>
      </c>
      <c r="H22" s="73" t="s">
        <v>127</v>
      </c>
      <c r="I22" s="68">
        <v>2.4818287037037035E-3</v>
      </c>
      <c r="J22" s="68" t="s">
        <v>135</v>
      </c>
      <c r="K22" s="68" t="s">
        <v>135</v>
      </c>
      <c r="L22" s="68"/>
      <c r="M22" s="68">
        <v>0</v>
      </c>
      <c r="N22" s="74" t="s">
        <v>136</v>
      </c>
      <c r="O22" s="143"/>
      <c r="P22" s="145"/>
    </row>
    <row r="23" spans="1:16" ht="31.5" customHeight="1" x14ac:dyDescent="0.25">
      <c r="A23" s="146" t="s">
        <v>148</v>
      </c>
      <c r="B23" s="147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</row>
    <row r="24" spans="1:16" ht="18.75" customHeight="1" x14ac:dyDescent="0.25">
      <c r="A24" s="108">
        <v>4</v>
      </c>
      <c r="B24" s="108" t="s">
        <v>8</v>
      </c>
      <c r="C24" s="108" t="s">
        <v>116</v>
      </c>
      <c r="D24" s="48" t="s">
        <v>23</v>
      </c>
      <c r="E24" s="108">
        <v>1979</v>
      </c>
      <c r="F24" s="108" t="s">
        <v>124</v>
      </c>
      <c r="G24" s="48" t="s">
        <v>24</v>
      </c>
      <c r="H24" s="108" t="s">
        <v>128</v>
      </c>
      <c r="I24" s="68">
        <v>1.225E-3</v>
      </c>
      <c r="J24" s="68">
        <v>1.4973379629629627E-3</v>
      </c>
      <c r="K24" s="68">
        <v>7.6273148148148153E-4</v>
      </c>
      <c r="L24" s="68">
        <v>1.423611111111111E-3</v>
      </c>
      <c r="M24" s="68">
        <v>0</v>
      </c>
      <c r="N24" s="69">
        <f t="shared" ref="N24:N38" si="2">I24+J24+K24+L24</f>
        <v>4.908680555555555E-3</v>
      </c>
      <c r="O24" s="143">
        <f>SUM(N24:N26)</f>
        <v>1.5401851851851852E-2</v>
      </c>
      <c r="P24" s="145">
        <v>1</v>
      </c>
    </row>
    <row r="25" spans="1:16" ht="18.75" customHeight="1" x14ac:dyDescent="0.25">
      <c r="A25" s="108">
        <v>4</v>
      </c>
      <c r="B25" s="108" t="s">
        <v>12</v>
      </c>
      <c r="C25" s="108" t="s">
        <v>68</v>
      </c>
      <c r="D25" s="48" t="s">
        <v>25</v>
      </c>
      <c r="E25" s="108">
        <v>1990</v>
      </c>
      <c r="F25" s="108" t="s">
        <v>125</v>
      </c>
      <c r="G25" s="48" t="s">
        <v>24</v>
      </c>
      <c r="H25" s="108" t="s">
        <v>128</v>
      </c>
      <c r="I25" s="68">
        <v>1.1609953703703704E-3</v>
      </c>
      <c r="J25" s="68">
        <v>1.5444444444444446E-3</v>
      </c>
      <c r="K25" s="68">
        <v>7.5300925925925926E-4</v>
      </c>
      <c r="L25" s="68">
        <v>1.3657407407407409E-3</v>
      </c>
      <c r="M25" s="68">
        <v>0</v>
      </c>
      <c r="N25" s="69">
        <f t="shared" si="2"/>
        <v>4.824189814814815E-3</v>
      </c>
      <c r="O25" s="143"/>
      <c r="P25" s="145"/>
    </row>
    <row r="26" spans="1:16" ht="18.75" customHeight="1" x14ac:dyDescent="0.25">
      <c r="A26" s="108">
        <v>4</v>
      </c>
      <c r="B26" s="108" t="s">
        <v>14</v>
      </c>
      <c r="C26" s="108" t="s">
        <v>77</v>
      </c>
      <c r="D26" s="48" t="s">
        <v>26</v>
      </c>
      <c r="E26" s="108">
        <v>1989</v>
      </c>
      <c r="F26" s="108" t="s">
        <v>125</v>
      </c>
      <c r="G26" s="48" t="s">
        <v>24</v>
      </c>
      <c r="H26" s="108" t="s">
        <v>128</v>
      </c>
      <c r="I26" s="68">
        <v>1.2868055555555556E-3</v>
      </c>
      <c r="J26" s="68">
        <v>1.8598379629629631E-3</v>
      </c>
      <c r="K26" s="68">
        <v>8.4409722222222221E-4</v>
      </c>
      <c r="L26" s="68">
        <v>1.6782407407407406E-3</v>
      </c>
      <c r="M26" s="68">
        <v>0</v>
      </c>
      <c r="N26" s="69">
        <f t="shared" si="2"/>
        <v>5.6689814814814814E-3</v>
      </c>
      <c r="O26" s="143"/>
      <c r="P26" s="145"/>
    </row>
    <row r="27" spans="1:16" ht="18.75" customHeight="1" x14ac:dyDescent="0.25">
      <c r="A27" s="108">
        <v>4</v>
      </c>
      <c r="B27" s="108" t="s">
        <v>16</v>
      </c>
      <c r="C27" s="108" t="s">
        <v>86</v>
      </c>
      <c r="D27" s="48" t="s">
        <v>27</v>
      </c>
      <c r="E27" s="108">
        <v>1985</v>
      </c>
      <c r="F27" s="108" t="s">
        <v>125</v>
      </c>
      <c r="G27" s="48" t="s">
        <v>24</v>
      </c>
      <c r="H27" s="108" t="s">
        <v>128</v>
      </c>
      <c r="I27" s="68">
        <v>1.1497685185185185E-3</v>
      </c>
      <c r="J27" s="68">
        <v>1.7259259259259259E-3</v>
      </c>
      <c r="K27" s="68">
        <v>8.6261574074074073E-4</v>
      </c>
      <c r="L27" s="68">
        <v>1.9675925925925928E-3</v>
      </c>
      <c r="M27" s="68">
        <v>0</v>
      </c>
      <c r="N27" s="69">
        <f t="shared" si="2"/>
        <v>5.7059027777777785E-3</v>
      </c>
      <c r="O27" s="143"/>
      <c r="P27" s="145"/>
    </row>
    <row r="28" spans="1:16" ht="18.75" customHeight="1" x14ac:dyDescent="0.25">
      <c r="A28" s="110">
        <v>9</v>
      </c>
      <c r="B28" s="110" t="s">
        <v>8</v>
      </c>
      <c r="C28" s="110" t="s">
        <v>121</v>
      </c>
      <c r="D28" s="50" t="s">
        <v>48</v>
      </c>
      <c r="E28" s="110">
        <v>1986</v>
      </c>
      <c r="F28" s="110" t="s">
        <v>125</v>
      </c>
      <c r="G28" s="50" t="s">
        <v>52</v>
      </c>
      <c r="H28" s="110" t="s">
        <v>128</v>
      </c>
      <c r="I28" s="68">
        <v>1.317939814814815E-3</v>
      </c>
      <c r="J28" s="68">
        <v>1.8077546296296296E-3</v>
      </c>
      <c r="K28" s="68">
        <v>9.4212962962962968E-4</v>
      </c>
      <c r="L28" s="68">
        <v>1.8750000000000001E-3</v>
      </c>
      <c r="M28" s="68">
        <v>0</v>
      </c>
      <c r="N28" s="69">
        <f t="shared" si="2"/>
        <v>5.9428240740740743E-3</v>
      </c>
      <c r="O28" s="144">
        <f>SUM(N28,N29,N31)</f>
        <v>1.9462268518518518E-2</v>
      </c>
      <c r="P28" s="145">
        <v>2</v>
      </c>
    </row>
    <row r="29" spans="1:16" ht="18.75" customHeight="1" x14ac:dyDescent="0.25">
      <c r="A29" s="110">
        <v>9</v>
      </c>
      <c r="B29" s="110" t="s">
        <v>12</v>
      </c>
      <c r="C29" s="110" t="s">
        <v>73</v>
      </c>
      <c r="D29" s="50" t="s">
        <v>49</v>
      </c>
      <c r="E29" s="110">
        <v>1987</v>
      </c>
      <c r="F29" s="110" t="s">
        <v>125</v>
      </c>
      <c r="G29" s="50" t="s">
        <v>52</v>
      </c>
      <c r="H29" s="110" t="s">
        <v>128</v>
      </c>
      <c r="I29" s="68">
        <v>1.535648148148148E-3</v>
      </c>
      <c r="J29" s="68">
        <v>2.1925925925925928E-3</v>
      </c>
      <c r="K29" s="68">
        <v>1.0032407407407405E-3</v>
      </c>
      <c r="L29" s="68">
        <v>1.9212962962962962E-3</v>
      </c>
      <c r="M29" s="68">
        <v>0</v>
      </c>
      <c r="N29" s="69">
        <f t="shared" si="2"/>
        <v>6.6527777777777774E-3</v>
      </c>
      <c r="O29" s="144"/>
      <c r="P29" s="145"/>
    </row>
    <row r="30" spans="1:16" ht="18.75" customHeight="1" x14ac:dyDescent="0.25">
      <c r="A30" s="110">
        <v>9</v>
      </c>
      <c r="B30" s="110" t="s">
        <v>14</v>
      </c>
      <c r="C30" s="110" t="s">
        <v>82</v>
      </c>
      <c r="D30" s="50" t="s">
        <v>50</v>
      </c>
      <c r="E30" s="110">
        <v>1991</v>
      </c>
      <c r="F30" s="110" t="s">
        <v>125</v>
      </c>
      <c r="G30" s="50" t="s">
        <v>52</v>
      </c>
      <c r="H30" s="110" t="s">
        <v>128</v>
      </c>
      <c r="I30" s="68">
        <v>1.6612268518518519E-3</v>
      </c>
      <c r="J30" s="68">
        <v>2.2843749999999999E-3</v>
      </c>
      <c r="K30" s="68">
        <v>1.2090277777777778E-3</v>
      </c>
      <c r="L30" s="68">
        <v>2.3379629629629631E-3</v>
      </c>
      <c r="M30" s="68">
        <v>0</v>
      </c>
      <c r="N30" s="69">
        <f t="shared" si="2"/>
        <v>7.4925925925925924E-3</v>
      </c>
      <c r="O30" s="144"/>
      <c r="P30" s="145"/>
    </row>
    <row r="31" spans="1:16" ht="18.75" customHeight="1" x14ac:dyDescent="0.25">
      <c r="A31" s="110">
        <v>9</v>
      </c>
      <c r="B31" s="110" t="s">
        <v>16</v>
      </c>
      <c r="C31" s="110" t="s">
        <v>90</v>
      </c>
      <c r="D31" s="50" t="s">
        <v>51</v>
      </c>
      <c r="E31" s="110">
        <v>1988</v>
      </c>
      <c r="F31" s="110" t="s">
        <v>125</v>
      </c>
      <c r="G31" s="50" t="s">
        <v>52</v>
      </c>
      <c r="H31" s="110" t="s">
        <v>128</v>
      </c>
      <c r="I31" s="68">
        <v>2.0460648148148148E-3</v>
      </c>
      <c r="J31" s="68">
        <v>1.9560185185185184E-3</v>
      </c>
      <c r="K31" s="68">
        <v>1.0011574074074074E-3</v>
      </c>
      <c r="L31" s="68">
        <v>1.8634259259259261E-3</v>
      </c>
      <c r="M31" s="68">
        <v>0</v>
      </c>
      <c r="N31" s="69">
        <f t="shared" si="2"/>
        <v>6.8666666666666668E-3</v>
      </c>
      <c r="O31" s="144"/>
      <c r="P31" s="145"/>
    </row>
    <row r="32" spans="1:16" ht="18.75" customHeight="1" x14ac:dyDescent="0.25">
      <c r="A32" s="107">
        <v>2</v>
      </c>
      <c r="B32" s="107" t="s">
        <v>8</v>
      </c>
      <c r="C32" s="107" t="s">
        <v>114</v>
      </c>
      <c r="D32" s="47" t="s">
        <v>53</v>
      </c>
      <c r="E32" s="107">
        <v>1978</v>
      </c>
      <c r="F32" s="107" t="s">
        <v>124</v>
      </c>
      <c r="G32" s="47" t="s">
        <v>57</v>
      </c>
      <c r="H32" s="107" t="s">
        <v>128</v>
      </c>
      <c r="I32" s="68">
        <v>1.535648148148148E-3</v>
      </c>
      <c r="J32" s="68">
        <v>2.3466435185185183E-3</v>
      </c>
      <c r="K32" s="68">
        <v>1.080324074074074E-3</v>
      </c>
      <c r="L32" s="68">
        <v>2.6041666666666665E-3</v>
      </c>
      <c r="M32" s="68">
        <v>0</v>
      </c>
      <c r="N32" s="69">
        <f t="shared" si="2"/>
        <v>7.5667824074074075E-3</v>
      </c>
      <c r="O32" s="144">
        <f>SUM(N32,N33,N35)</f>
        <v>1.9865046296296297E-2</v>
      </c>
      <c r="P32" s="145">
        <v>3</v>
      </c>
    </row>
    <row r="33" spans="1:16" ht="18.75" customHeight="1" x14ac:dyDescent="0.25">
      <c r="A33" s="107">
        <v>2</v>
      </c>
      <c r="B33" s="107" t="s">
        <v>12</v>
      </c>
      <c r="C33" s="107" t="s">
        <v>66</v>
      </c>
      <c r="D33" s="47" t="s">
        <v>54</v>
      </c>
      <c r="E33" s="107">
        <v>1984</v>
      </c>
      <c r="F33" s="107" t="s">
        <v>125</v>
      </c>
      <c r="G33" s="47" t="s">
        <v>57</v>
      </c>
      <c r="H33" s="107" t="s">
        <v>128</v>
      </c>
      <c r="I33" s="68">
        <v>1.7182870370370373E-3</v>
      </c>
      <c r="J33" s="68">
        <v>1.8743055555555555E-3</v>
      </c>
      <c r="K33" s="68">
        <v>9.9351851851851858E-4</v>
      </c>
      <c r="L33" s="68">
        <v>2.0833333333333333E-3</v>
      </c>
      <c r="M33" s="68">
        <v>0</v>
      </c>
      <c r="N33" s="69">
        <f t="shared" si="2"/>
        <v>6.6694444444444449E-3</v>
      </c>
      <c r="O33" s="144"/>
      <c r="P33" s="145"/>
    </row>
    <row r="34" spans="1:16" ht="18.75" customHeight="1" x14ac:dyDescent="0.25">
      <c r="A34" s="107">
        <v>2</v>
      </c>
      <c r="B34" s="107" t="s">
        <v>14</v>
      </c>
      <c r="C34" s="107" t="s">
        <v>75</v>
      </c>
      <c r="D34" s="47" t="s">
        <v>55</v>
      </c>
      <c r="E34" s="107">
        <v>1984</v>
      </c>
      <c r="F34" s="107" t="s">
        <v>125</v>
      </c>
      <c r="G34" s="47" t="s">
        <v>57</v>
      </c>
      <c r="H34" s="107" t="s">
        <v>128</v>
      </c>
      <c r="I34" s="68">
        <v>1.8991898148148147E-3</v>
      </c>
      <c r="J34" s="68">
        <v>2.5427083333333335E-3</v>
      </c>
      <c r="K34" s="68">
        <v>9.851851851851853E-4</v>
      </c>
      <c r="L34" s="68">
        <v>2.1759259259259258E-3</v>
      </c>
      <c r="M34" s="68">
        <v>0</v>
      </c>
      <c r="N34" s="69">
        <f t="shared" si="2"/>
        <v>7.603009259259259E-3</v>
      </c>
      <c r="O34" s="144"/>
      <c r="P34" s="145"/>
    </row>
    <row r="35" spans="1:16" ht="18.75" customHeight="1" x14ac:dyDescent="0.25">
      <c r="A35" s="107">
        <v>2</v>
      </c>
      <c r="B35" s="107" t="s">
        <v>16</v>
      </c>
      <c r="C35" s="107" t="s">
        <v>84</v>
      </c>
      <c r="D35" s="47" t="s">
        <v>56</v>
      </c>
      <c r="E35" s="107">
        <v>1983</v>
      </c>
      <c r="F35" s="107" t="s">
        <v>125</v>
      </c>
      <c r="G35" s="47" t="s">
        <v>57</v>
      </c>
      <c r="H35" s="107" t="s">
        <v>128</v>
      </c>
      <c r="I35" s="68">
        <v>1.4857638888888889E-3</v>
      </c>
      <c r="J35" s="68">
        <v>1.8236111111111109E-3</v>
      </c>
      <c r="K35" s="68">
        <v>8.2638888888888877E-4</v>
      </c>
      <c r="L35" s="68">
        <v>1.4930555555555556E-3</v>
      </c>
      <c r="M35" s="68">
        <v>0</v>
      </c>
      <c r="N35" s="69">
        <f t="shared" si="2"/>
        <v>5.6288194444444441E-3</v>
      </c>
      <c r="O35" s="144"/>
      <c r="P35" s="145"/>
    </row>
    <row r="36" spans="1:16" ht="18.75" customHeight="1" x14ac:dyDescent="0.25">
      <c r="A36" s="109">
        <v>7</v>
      </c>
      <c r="B36" s="109" t="s">
        <v>8</v>
      </c>
      <c r="C36" s="109" t="s">
        <v>119</v>
      </c>
      <c r="D36" s="49" t="s">
        <v>9</v>
      </c>
      <c r="E36" s="109">
        <v>1975</v>
      </c>
      <c r="F36" s="109" t="s">
        <v>124</v>
      </c>
      <c r="G36" s="49" t="s">
        <v>11</v>
      </c>
      <c r="H36" s="109" t="s">
        <v>128</v>
      </c>
      <c r="I36" s="68">
        <v>1.876388888888889E-3</v>
      </c>
      <c r="J36" s="68">
        <v>2.8189814814814813E-3</v>
      </c>
      <c r="K36" s="68">
        <v>1.4054398148148149E-3</v>
      </c>
      <c r="L36" s="68">
        <v>2.4189814814814816E-3</v>
      </c>
      <c r="M36" s="68">
        <v>0</v>
      </c>
      <c r="N36" s="69">
        <f t="shared" si="2"/>
        <v>8.5197916666666668E-3</v>
      </c>
      <c r="O36" s="143">
        <f>SUM(N36:N38)</f>
        <v>2.1873842592592591E-2</v>
      </c>
      <c r="P36" s="145">
        <v>4</v>
      </c>
    </row>
    <row r="37" spans="1:16" ht="18.75" customHeight="1" x14ac:dyDescent="0.25">
      <c r="A37" s="109">
        <v>7</v>
      </c>
      <c r="B37" s="109" t="s">
        <v>12</v>
      </c>
      <c r="C37" s="109" t="s">
        <v>71</v>
      </c>
      <c r="D37" s="49" t="s">
        <v>13</v>
      </c>
      <c r="E37" s="109">
        <v>1980</v>
      </c>
      <c r="F37" s="109" t="s">
        <v>124</v>
      </c>
      <c r="G37" s="49" t="s">
        <v>11</v>
      </c>
      <c r="H37" s="109" t="s">
        <v>128</v>
      </c>
      <c r="I37" s="68">
        <v>1.541435185185185E-3</v>
      </c>
      <c r="J37" s="68">
        <v>3.2805555555555557E-3</v>
      </c>
      <c r="K37" s="68">
        <v>1.3208333333333334E-3</v>
      </c>
      <c r="L37" s="68">
        <v>2.0138888888888888E-3</v>
      </c>
      <c r="M37" s="68">
        <v>0</v>
      </c>
      <c r="N37" s="69">
        <f t="shared" si="2"/>
        <v>8.1567129629629628E-3</v>
      </c>
      <c r="O37" s="143"/>
      <c r="P37" s="145"/>
    </row>
    <row r="38" spans="1:16" ht="18.75" customHeight="1" x14ac:dyDescent="0.25">
      <c r="A38" s="109">
        <v>7</v>
      </c>
      <c r="B38" s="109" t="s">
        <v>14</v>
      </c>
      <c r="C38" s="109" t="s">
        <v>80</v>
      </c>
      <c r="D38" s="49" t="s">
        <v>15</v>
      </c>
      <c r="E38" s="109">
        <v>1986</v>
      </c>
      <c r="F38" s="109" t="s">
        <v>125</v>
      </c>
      <c r="G38" s="49" t="s">
        <v>11</v>
      </c>
      <c r="H38" s="109" t="s">
        <v>128</v>
      </c>
      <c r="I38" s="68">
        <v>1.2626157407407408E-3</v>
      </c>
      <c r="J38" s="68">
        <v>1.8699074074074076E-3</v>
      </c>
      <c r="K38" s="68">
        <v>8.2638888888888877E-4</v>
      </c>
      <c r="L38" s="68">
        <v>1.2384259259259258E-3</v>
      </c>
      <c r="M38" s="68">
        <v>0</v>
      </c>
      <c r="N38" s="69">
        <f t="shared" si="2"/>
        <v>5.1973379629629626E-3</v>
      </c>
      <c r="O38" s="143"/>
      <c r="P38" s="145"/>
    </row>
  </sheetData>
  <mergeCells count="20">
    <mergeCell ref="P36:P38"/>
    <mergeCell ref="P28:P31"/>
    <mergeCell ref="A23:P23"/>
    <mergeCell ref="A1:P1"/>
    <mergeCell ref="P11:P14"/>
    <mergeCell ref="P7:P10"/>
    <mergeCell ref="P15:P18"/>
    <mergeCell ref="P3:P6"/>
    <mergeCell ref="P19:P22"/>
    <mergeCell ref="P32:P35"/>
    <mergeCell ref="O32:O35"/>
    <mergeCell ref="O24:O27"/>
    <mergeCell ref="O36:O38"/>
    <mergeCell ref="O28:O31"/>
    <mergeCell ref="O11:O14"/>
    <mergeCell ref="O7:O10"/>
    <mergeCell ref="O15:O18"/>
    <mergeCell ref="O3:O6"/>
    <mergeCell ref="O19:O22"/>
    <mergeCell ref="P24:P27"/>
  </mergeCells>
  <pageMargins left="0.25" right="0.25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11</vt:i4>
      </vt:variant>
    </vt:vector>
  </HeadingPairs>
  <TitlesOfParts>
    <vt:vector size="11" baseType="lpstr">
      <vt:lpstr>Celkem</vt:lpstr>
      <vt:lpstr>Startovka</vt:lpstr>
      <vt:lpstr>HK</vt:lpstr>
      <vt:lpstr>Pak</vt:lpstr>
      <vt:lpstr>tisk</vt:lpstr>
      <vt:lpstr>Jednotlivci </vt:lpstr>
      <vt:lpstr>Dle krajů</vt:lpstr>
      <vt:lpstr>Dle kategoií</vt:lpstr>
      <vt:lpstr>KHK</vt:lpstr>
      <vt:lpstr>PCE</vt:lpstr>
      <vt:lpstr>Družstva výsl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Chadimová Jitka</dc:creator>
  <cp:lastModifiedBy>Bér Pavel</cp:lastModifiedBy>
  <cp:lastPrinted>2015-05-27T11:15:19Z</cp:lastPrinted>
  <dcterms:created xsi:type="dcterms:W3CDTF">2015-05-07T06:33:12Z</dcterms:created>
  <dcterms:modified xsi:type="dcterms:W3CDTF">2015-05-27T13:20:02Z</dcterms:modified>
</cp:coreProperties>
</file>