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ateju\Akce\Krajská soutěž v TFA, Tábor - 19. 8. 2017\"/>
    </mc:Choice>
  </mc:AlternateContent>
  <bookViews>
    <workbookView xWindow="1110" yWindow="0" windowWidth="27690" windowHeight="13020" activeTab="1"/>
  </bookViews>
  <sheets>
    <sheet name="TFA-Družstva" sheetId="5" r:id="rId1"/>
    <sheet name="TFA-Jednotlivci" sheetId="1" r:id="rId2"/>
    <sheet name="List2" sheetId="2" r:id="rId3"/>
    <sheet name="List3" sheetId="3" r:id="rId4"/>
  </sheets>
  <calcPr calcId="152511"/>
</workbook>
</file>

<file path=xl/calcChain.xml><?xml version="1.0" encoding="utf-8"?>
<calcChain xmlns="http://schemas.openxmlformats.org/spreadsheetml/2006/main">
  <c r="N35" i="5" l="1"/>
  <c r="M52" i="5"/>
  <c r="M51" i="5"/>
  <c r="M50" i="5"/>
  <c r="M49" i="5"/>
  <c r="E49" i="5"/>
  <c r="E50" i="5" s="1"/>
  <c r="A49" i="5"/>
  <c r="A50" i="5" s="1"/>
  <c r="A51" i="5" s="1"/>
  <c r="A52" i="5" s="1"/>
  <c r="M19" i="5"/>
  <c r="M25" i="5"/>
  <c r="M27" i="5"/>
  <c r="M20" i="5"/>
  <c r="M18" i="5"/>
  <c r="M30" i="5"/>
  <c r="M28" i="5"/>
  <c r="M17" i="5"/>
  <c r="M16" i="5"/>
  <c r="M38" i="5"/>
  <c r="M35" i="5"/>
  <c r="M34" i="5"/>
  <c r="M45" i="5"/>
  <c r="M42" i="5"/>
  <c r="M32" i="5"/>
  <c r="M41" i="5"/>
  <c r="N42" i="5" s="1"/>
  <c r="M36" i="5"/>
  <c r="M9" i="5"/>
  <c r="M23" i="5"/>
  <c r="M11" i="5"/>
  <c r="M8" i="5"/>
  <c r="M7" i="5"/>
  <c r="N7" i="5" s="1"/>
  <c r="M6" i="5"/>
  <c r="M22" i="5"/>
  <c r="M21" i="5"/>
  <c r="N22" i="5" s="1"/>
  <c r="M44" i="5"/>
  <c r="M33" i="5"/>
  <c r="M43" i="5"/>
  <c r="F43" i="5"/>
  <c r="G43" i="5" s="1"/>
  <c r="H43" i="5" s="1"/>
  <c r="M31" i="5"/>
  <c r="N32" i="5" s="1"/>
  <c r="E51" i="5" l="1"/>
  <c r="F50" i="5"/>
  <c r="G50" i="5" s="1"/>
  <c r="H50" i="5" s="1"/>
  <c r="F49" i="5"/>
  <c r="G49" i="5" s="1"/>
  <c r="H49" i="5" s="1"/>
  <c r="M52" i="1"/>
  <c r="M51" i="1"/>
  <c r="M50" i="1"/>
  <c r="M49" i="1"/>
  <c r="M42" i="1"/>
  <c r="M40" i="1"/>
  <c r="M36" i="1"/>
  <c r="M8" i="1"/>
  <c r="M39" i="1"/>
  <c r="M37" i="1"/>
  <c r="M30" i="1"/>
  <c r="M15" i="1"/>
  <c r="M11" i="1"/>
  <c r="M28" i="1"/>
  <c r="M38" i="1"/>
  <c r="M31" i="1"/>
  <c r="M26" i="1"/>
  <c r="M14" i="1"/>
  <c r="M12" i="1"/>
  <c r="M27" i="1"/>
  <c r="M35" i="1"/>
  <c r="M17" i="1"/>
  <c r="M5" i="1"/>
  <c r="M10" i="1"/>
  <c r="M16" i="1"/>
  <c r="M25" i="1"/>
  <c r="M34" i="1"/>
  <c r="M41" i="1"/>
  <c r="M29" i="1"/>
  <c r="M7" i="1"/>
  <c r="M9" i="1"/>
  <c r="M13" i="1"/>
  <c r="M6" i="1"/>
  <c r="E52" i="5" l="1"/>
  <c r="F52" i="5" s="1"/>
  <c r="G52" i="5" s="1"/>
  <c r="H52" i="5" s="1"/>
  <c r="F51" i="5"/>
  <c r="G51" i="5" s="1"/>
  <c r="H51" i="5" s="1"/>
  <c r="F6" i="1"/>
  <c r="G6" i="1" s="1"/>
  <c r="H6" i="1" s="1"/>
  <c r="E49" i="1" l="1"/>
  <c r="E50" i="1" l="1"/>
  <c r="F49" i="1"/>
  <c r="G49" i="1" s="1"/>
  <c r="H49" i="1" s="1"/>
  <c r="E51" i="1" l="1"/>
  <c r="F50" i="1"/>
  <c r="G50" i="1" s="1"/>
  <c r="H50" i="1" s="1"/>
  <c r="E52" i="1" l="1"/>
  <c r="F51" i="1"/>
  <c r="G51" i="1" s="1"/>
  <c r="H51" i="1" s="1"/>
  <c r="F52" i="1" l="1"/>
  <c r="G52" i="1" s="1"/>
  <c r="H52" i="1" s="1"/>
  <c r="A49" i="1" l="1"/>
  <c r="A50" i="1" s="1"/>
  <c r="A51" i="1" s="1"/>
  <c r="A52" i="1" s="1"/>
  <c r="E7" i="1" l="1"/>
  <c r="E8" i="1" s="1"/>
  <c r="E5" i="1"/>
  <c r="F5" i="1" s="1"/>
  <c r="G5" i="1" s="1"/>
  <c r="H5" i="1" s="1"/>
  <c r="F7" i="1"/>
  <c r="G7" i="1" s="1"/>
  <c r="H7" i="1" s="1"/>
  <c r="F8" i="1" l="1"/>
  <c r="G8" i="1" s="1"/>
  <c r="H8" i="1" s="1"/>
  <c r="E9" i="1"/>
  <c r="E10" i="1" s="1"/>
  <c r="F10" i="1" s="1"/>
  <c r="G10" i="1" s="1"/>
  <c r="H10" i="1" s="1"/>
  <c r="E11" i="1" l="1"/>
  <c r="F9" i="1"/>
  <c r="G9" i="1" s="1"/>
  <c r="H9" i="1" s="1"/>
  <c r="E12" i="1" l="1"/>
  <c r="F11" i="1"/>
  <c r="G11" i="1" s="1"/>
  <c r="H11" i="1" s="1"/>
  <c r="E13" i="1" l="1"/>
  <c r="F12" i="1"/>
  <c r="G12" i="1" s="1"/>
  <c r="H12" i="1" s="1"/>
  <c r="F13" i="1" l="1"/>
  <c r="G13" i="1" s="1"/>
  <c r="H13" i="1" s="1"/>
  <c r="E14" i="1"/>
  <c r="E15" i="1" l="1"/>
  <c r="F14" i="1"/>
  <c r="G14" i="1" s="1"/>
  <c r="H14" i="1" s="1"/>
  <c r="E16" i="1" l="1"/>
  <c r="F15" i="1"/>
  <c r="G15" i="1" s="1"/>
  <c r="H15" i="1" s="1"/>
  <c r="E17" i="1" l="1"/>
  <c r="F16" i="1"/>
  <c r="G16" i="1" s="1"/>
  <c r="H16" i="1" s="1"/>
  <c r="E18" i="1" l="1"/>
  <c r="F17" i="1"/>
  <c r="G17" i="1" s="1"/>
  <c r="H17" i="1" s="1"/>
  <c r="F18" i="1" l="1"/>
  <c r="G18" i="1" s="1"/>
  <c r="H18" i="1" s="1"/>
  <c r="E19" i="1"/>
  <c r="F19" i="1" l="1"/>
  <c r="G19" i="1" s="1"/>
  <c r="H19" i="1" s="1"/>
  <c r="E20" i="1" l="1"/>
  <c r="F20" i="1" l="1"/>
  <c r="G20" i="1" s="1"/>
  <c r="H20" i="1" s="1"/>
  <c r="E21" i="1"/>
  <c r="F21" i="1" l="1"/>
  <c r="G21" i="1" s="1"/>
  <c r="H21" i="1" s="1"/>
  <c r="E22" i="1"/>
  <c r="E23" i="1" l="1"/>
  <c r="F22" i="1"/>
  <c r="G22" i="1" s="1"/>
  <c r="H22" i="1" s="1"/>
  <c r="F23" i="1" l="1"/>
  <c r="G23" i="1" s="1"/>
  <c r="H23" i="1" s="1"/>
  <c r="E24" i="1"/>
  <c r="F24" i="1" l="1"/>
  <c r="G24" i="1" s="1"/>
  <c r="H24" i="1" s="1"/>
  <c r="E25" i="1"/>
  <c r="E26" i="1" l="1"/>
  <c r="F25" i="1"/>
  <c r="G25" i="1" s="1"/>
  <c r="H25" i="1" s="1"/>
  <c r="E27" i="1" l="1"/>
  <c r="F26" i="1"/>
  <c r="G26" i="1" s="1"/>
  <c r="H26" i="1" s="1"/>
  <c r="E28" i="1" l="1"/>
  <c r="F27" i="1"/>
  <c r="G27" i="1" s="1"/>
  <c r="H27" i="1" s="1"/>
  <c r="F28" i="1" l="1"/>
  <c r="G28" i="1" s="1"/>
  <c r="H28" i="1" s="1"/>
  <c r="E29" i="1"/>
  <c r="E30" i="1" l="1"/>
  <c r="F29" i="1"/>
  <c r="G29" i="1" s="1"/>
  <c r="H29" i="1" s="1"/>
  <c r="F30" i="1" l="1"/>
  <c r="G30" i="1" s="1"/>
  <c r="H30" i="1" s="1"/>
  <c r="E31" i="1"/>
  <c r="F31" i="1" l="1"/>
  <c r="G31" i="1" s="1"/>
  <c r="H31" i="1" s="1"/>
  <c r="E32" i="1"/>
  <c r="E33" i="1" l="1"/>
  <c r="F32" i="1"/>
  <c r="G32" i="1" s="1"/>
  <c r="H32" i="1" s="1"/>
  <c r="E34" i="1" l="1"/>
  <c r="F33" i="1"/>
  <c r="G33" i="1" s="1"/>
  <c r="H33" i="1" s="1"/>
  <c r="F34" i="1" l="1"/>
  <c r="G34" i="1" s="1"/>
  <c r="H34" i="1" s="1"/>
  <c r="E35" i="1"/>
  <c r="E4" i="5" l="1"/>
  <c r="E36" i="1"/>
  <c r="F35" i="1"/>
  <c r="G35" i="1" s="1"/>
  <c r="H35" i="1" s="1"/>
  <c r="F4" i="5" l="1"/>
  <c r="G4" i="5" s="1"/>
  <c r="H4" i="5" s="1"/>
  <c r="E5" i="5"/>
  <c r="E6" i="5" s="1"/>
  <c r="E37" i="1"/>
  <c r="F36" i="1"/>
  <c r="G36" i="1" s="1"/>
  <c r="H36" i="1" s="1"/>
  <c r="E7" i="5" l="1"/>
  <c r="F6" i="5"/>
  <c r="G6" i="5" s="1"/>
  <c r="H6" i="5" s="1"/>
  <c r="F5" i="5"/>
  <c r="G5" i="5" s="1"/>
  <c r="H5" i="5" s="1"/>
  <c r="F37" i="1"/>
  <c r="G37" i="1" s="1"/>
  <c r="H37" i="1" s="1"/>
  <c r="E38" i="1"/>
  <c r="E8" i="5" l="1"/>
  <c r="F7" i="5"/>
  <c r="G7" i="5" s="1"/>
  <c r="H7" i="5" s="1"/>
  <c r="E39" i="1"/>
  <c r="F38" i="1"/>
  <c r="G38" i="1" s="1"/>
  <c r="H38" i="1" s="1"/>
  <c r="F8" i="5" l="1"/>
  <c r="G8" i="5" s="1"/>
  <c r="H8" i="5" s="1"/>
  <c r="E9" i="5"/>
  <c r="E40" i="1"/>
  <c r="F39" i="1"/>
  <c r="G39" i="1" s="1"/>
  <c r="H39" i="1" s="1"/>
  <c r="F9" i="5" l="1"/>
  <c r="G9" i="5" s="1"/>
  <c r="H9" i="5" s="1"/>
  <c r="E10" i="5"/>
  <c r="E41" i="1"/>
  <c r="F40" i="1"/>
  <c r="G40" i="1" s="1"/>
  <c r="H40" i="1" s="1"/>
  <c r="E11" i="5" l="1"/>
  <c r="F10" i="5"/>
  <c r="G10" i="5" s="1"/>
  <c r="H10" i="5" s="1"/>
  <c r="E42" i="1"/>
  <c r="E43" i="1" s="1"/>
  <c r="F43" i="1" s="1"/>
  <c r="G43" i="1" s="1"/>
  <c r="H43" i="1" s="1"/>
  <c r="F41" i="1"/>
  <c r="G41" i="1" s="1"/>
  <c r="H41" i="1" s="1"/>
  <c r="F11" i="5" l="1"/>
  <c r="G11" i="5" s="1"/>
  <c r="H11" i="5" s="1"/>
  <c r="E12" i="5"/>
  <c r="E44" i="1"/>
  <c r="F42" i="1"/>
  <c r="G42" i="1" s="1"/>
  <c r="H42" i="1" s="1"/>
  <c r="F12" i="5" l="1"/>
  <c r="G12" i="5" s="1"/>
  <c r="H12" i="5" s="1"/>
  <c r="E13" i="5"/>
  <c r="F44" i="1"/>
  <c r="G44" i="1" s="1"/>
  <c r="H44" i="1" s="1"/>
  <c r="E45" i="1"/>
  <c r="F13" i="5" l="1"/>
  <c r="G13" i="5" s="1"/>
  <c r="H13" i="5" s="1"/>
  <c r="E14" i="5"/>
  <c r="E46" i="1"/>
  <c r="F45" i="1"/>
  <c r="G45" i="1" s="1"/>
  <c r="H45" i="1" s="1"/>
  <c r="F14" i="5" l="1"/>
  <c r="G14" i="5" s="1"/>
  <c r="H14" i="5" s="1"/>
  <c r="E15" i="5"/>
  <c r="E47" i="1"/>
  <c r="F46" i="1"/>
  <c r="G46" i="1" s="1"/>
  <c r="H46" i="1" s="1"/>
  <c r="F15" i="5" l="1"/>
  <c r="G15" i="5" s="1"/>
  <c r="H15" i="5" s="1"/>
  <c r="E16" i="5"/>
  <c r="E48" i="1"/>
  <c r="F48" i="1" s="1"/>
  <c r="G48" i="1" s="1"/>
  <c r="H48" i="1" s="1"/>
  <c r="F47" i="1"/>
  <c r="G47" i="1" s="1"/>
  <c r="H47" i="1" s="1"/>
  <c r="F16" i="5" l="1"/>
  <c r="G16" i="5" s="1"/>
  <c r="H16" i="5" s="1"/>
  <c r="E17" i="5"/>
  <c r="F17" i="5" l="1"/>
  <c r="G17" i="5" s="1"/>
  <c r="H17" i="5" s="1"/>
  <c r="E18" i="5"/>
  <c r="F18" i="5" l="1"/>
  <c r="G18" i="5" s="1"/>
  <c r="H18" i="5" s="1"/>
  <c r="E19" i="5"/>
  <c r="E20" i="5" l="1"/>
  <c r="F19" i="5"/>
  <c r="G19" i="5" s="1"/>
  <c r="H19" i="5" s="1"/>
  <c r="E21" i="5" l="1"/>
  <c r="F20" i="5"/>
  <c r="G20" i="5" s="1"/>
  <c r="H20" i="5" s="1"/>
  <c r="E22" i="5" l="1"/>
  <c r="F21" i="5"/>
  <c r="G21" i="5" s="1"/>
  <c r="H21" i="5" s="1"/>
  <c r="F22" i="5" l="1"/>
  <c r="G22" i="5" s="1"/>
  <c r="H22" i="5" s="1"/>
  <c r="E23" i="5"/>
  <c r="F23" i="5" l="1"/>
  <c r="G23" i="5" s="1"/>
  <c r="H23" i="5" s="1"/>
  <c r="E24" i="5"/>
  <c r="E25" i="5" l="1"/>
  <c r="F24" i="5"/>
  <c r="G24" i="5" s="1"/>
  <c r="H24" i="5" s="1"/>
  <c r="F25" i="5" l="1"/>
  <c r="G25" i="5" s="1"/>
  <c r="H25" i="5" s="1"/>
  <c r="E26" i="5"/>
  <c r="F26" i="5" l="1"/>
  <c r="G26" i="5" s="1"/>
  <c r="H26" i="5" s="1"/>
  <c r="E27" i="5"/>
  <c r="E28" i="5" l="1"/>
  <c r="F27" i="5"/>
  <c r="G27" i="5" s="1"/>
  <c r="H27" i="5" s="1"/>
  <c r="E29" i="5" l="1"/>
  <c r="F28" i="5"/>
  <c r="G28" i="5" s="1"/>
  <c r="H28" i="5" s="1"/>
  <c r="F29" i="5" l="1"/>
  <c r="G29" i="5" s="1"/>
  <c r="H29" i="5" s="1"/>
  <c r="E30" i="5"/>
  <c r="E31" i="5" l="1"/>
  <c r="F30" i="5"/>
  <c r="G30" i="5" s="1"/>
  <c r="H30" i="5" s="1"/>
  <c r="F31" i="5" l="1"/>
  <c r="G31" i="5" s="1"/>
  <c r="H31" i="5" s="1"/>
  <c r="E32" i="5"/>
  <c r="E33" i="5" l="1"/>
  <c r="F32" i="5"/>
  <c r="G32" i="5" s="1"/>
  <c r="H32" i="5" s="1"/>
  <c r="E44" i="5" l="1"/>
  <c r="F33" i="5"/>
  <c r="G33" i="5" s="1"/>
  <c r="H33" i="5" s="1"/>
  <c r="E34" i="5"/>
  <c r="F44" i="5" l="1"/>
  <c r="G44" i="5" s="1"/>
  <c r="H44" i="5" s="1"/>
  <c r="E45" i="5"/>
  <c r="E35" i="5"/>
  <c r="F34" i="5"/>
  <c r="G34" i="5" s="1"/>
  <c r="H34" i="5" s="1"/>
  <c r="E36" i="5" l="1"/>
  <c r="F35" i="5"/>
  <c r="G35" i="5" s="1"/>
  <c r="H35" i="5" s="1"/>
  <c r="E46" i="5"/>
  <c r="F45" i="5"/>
  <c r="G45" i="5" s="1"/>
  <c r="H45" i="5" s="1"/>
  <c r="F36" i="5" l="1"/>
  <c r="G36" i="5" s="1"/>
  <c r="H36" i="5" s="1"/>
  <c r="E37" i="5"/>
  <c r="F46" i="5"/>
  <c r="G46" i="5" s="1"/>
  <c r="H46" i="5" s="1"/>
  <c r="E47" i="5"/>
  <c r="F47" i="5" s="1"/>
  <c r="G47" i="5" s="1"/>
  <c r="H47" i="5" s="1"/>
  <c r="E38" i="5" l="1"/>
  <c r="F37" i="5"/>
  <c r="G37" i="5" s="1"/>
  <c r="H37" i="5" s="1"/>
  <c r="E39" i="5" l="1"/>
  <c r="F38" i="5"/>
  <c r="G38" i="5" s="1"/>
  <c r="H38" i="5" s="1"/>
  <c r="F39" i="5" l="1"/>
  <c r="G39" i="5" s="1"/>
  <c r="H39" i="5" s="1"/>
  <c r="E40" i="5"/>
  <c r="E41" i="5" l="1"/>
  <c r="F40" i="5"/>
  <c r="G40" i="5" s="1"/>
  <c r="H40" i="5" s="1"/>
  <c r="F41" i="5" l="1"/>
  <c r="G41" i="5" s="1"/>
  <c r="H41" i="5" s="1"/>
  <c r="E42" i="5"/>
  <c r="F42" i="5" s="1"/>
  <c r="G42" i="5" s="1"/>
  <c r="H42" i="5" s="1"/>
</calcChain>
</file>

<file path=xl/sharedStrings.xml><?xml version="1.0" encoding="utf-8"?>
<sst xmlns="http://schemas.openxmlformats.org/spreadsheetml/2006/main" count="275" uniqueCount="86">
  <si>
    <t>Startovní listina Krajská TFA 2017</t>
  </si>
  <si>
    <t>Příjmení a Jméno</t>
  </si>
  <si>
    <t>Čas startu</t>
  </si>
  <si>
    <t>Dosažený čas</t>
  </si>
  <si>
    <t>Úsek č. 1</t>
  </si>
  <si>
    <t>Úsek č. 2</t>
  </si>
  <si>
    <t>Úsek č. 3</t>
  </si>
  <si>
    <t>Úsek č. 4</t>
  </si>
  <si>
    <t>Součet</t>
  </si>
  <si>
    <t>Fišer Ondřej</t>
  </si>
  <si>
    <t>St.číslo</t>
  </si>
  <si>
    <t>Kat.</t>
  </si>
  <si>
    <t>Družstvo</t>
  </si>
  <si>
    <t>TA1</t>
  </si>
  <si>
    <t>Dvořák Jiří</t>
  </si>
  <si>
    <t>Měřička Michal</t>
  </si>
  <si>
    <t>Kostohryz Jakub</t>
  </si>
  <si>
    <t>Severa Marek</t>
  </si>
  <si>
    <t>Novotný Matěj</t>
  </si>
  <si>
    <t>CB</t>
  </si>
  <si>
    <t>Benda Petr</t>
  </si>
  <si>
    <t>Podzimek Michal</t>
  </si>
  <si>
    <t>Benda Lukáš</t>
  </si>
  <si>
    <t>Novák Tomáš</t>
  </si>
  <si>
    <t>TA2</t>
  </si>
  <si>
    <t>Preněk Aleš</t>
  </si>
  <si>
    <t>CK</t>
  </si>
  <si>
    <t>Fleišmann Tomáš</t>
  </si>
  <si>
    <t>Martin Maurer</t>
  </si>
  <si>
    <t>Netřeba Michal</t>
  </si>
  <si>
    <t>Jungwirth Jan</t>
  </si>
  <si>
    <t>JH</t>
  </si>
  <si>
    <t>Koláček Marek</t>
  </si>
  <si>
    <t>Kubín Miroslav</t>
  </si>
  <si>
    <t>Novotný Tomáš</t>
  </si>
  <si>
    <t>PI</t>
  </si>
  <si>
    <t>Brousil Michal</t>
  </si>
  <si>
    <t>Kubiš David</t>
  </si>
  <si>
    <t>Pecka Petr</t>
  </si>
  <si>
    <t>PT</t>
  </si>
  <si>
    <t>Nožička Jan</t>
  </si>
  <si>
    <t>Neužil Ladislav</t>
  </si>
  <si>
    <t>Martan Milan</t>
  </si>
  <si>
    <t>ST</t>
  </si>
  <si>
    <t>Pecka Oldřich</t>
  </si>
  <si>
    <t>Kreuz Jakub</t>
  </si>
  <si>
    <t>Klimeš Miroslav</t>
  </si>
  <si>
    <t>Koranda Michal</t>
  </si>
  <si>
    <t>Drunče</t>
  </si>
  <si>
    <t>Dvořák Petr</t>
  </si>
  <si>
    <t>Kučeř</t>
  </si>
  <si>
    <t>Malecký Jiří</t>
  </si>
  <si>
    <t>Procházka Jiří</t>
  </si>
  <si>
    <t>Bohunice</t>
  </si>
  <si>
    <t>Drs Michal</t>
  </si>
  <si>
    <t>Hrdlička Jan</t>
  </si>
  <si>
    <t>Toman Marek</t>
  </si>
  <si>
    <t>Níkovice</t>
  </si>
  <si>
    <t>Kouba Lukáš</t>
  </si>
  <si>
    <t>Hrejkovice</t>
  </si>
  <si>
    <t>Šmejkal Zbyněk</t>
  </si>
  <si>
    <t>Makov</t>
  </si>
  <si>
    <t>Svatek Petr</t>
  </si>
  <si>
    <t>Lukavec</t>
  </si>
  <si>
    <t>Malák Karel</t>
  </si>
  <si>
    <t>Frymburk</t>
  </si>
  <si>
    <t>Úsek č:</t>
  </si>
  <si>
    <t>Semrád Jakub</t>
  </si>
  <si>
    <t>Ml. Vožice</t>
  </si>
  <si>
    <t>Miler Martin</t>
  </si>
  <si>
    <t>Tábor</t>
  </si>
  <si>
    <t>Jošt Jiří</t>
  </si>
  <si>
    <t>Lom</t>
  </si>
  <si>
    <t>Kotrc Fr.</t>
  </si>
  <si>
    <t>Dvořák Jan</t>
  </si>
  <si>
    <t>Nedvědice</t>
  </si>
  <si>
    <t>Vaněk V.</t>
  </si>
  <si>
    <t>01:55,16D</t>
  </si>
  <si>
    <t>D</t>
  </si>
  <si>
    <t>01,48,25</t>
  </si>
  <si>
    <t>02:53,48D</t>
  </si>
  <si>
    <t>0:01:46D</t>
  </si>
  <si>
    <t>0:01:15D</t>
  </si>
  <si>
    <t>disk.</t>
  </si>
  <si>
    <t>Pořadí družstev</t>
  </si>
  <si>
    <t>Melecký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</si>
</sst>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@"/>
    <numFmt numFmtId="165" formatCode="mm:ss.0;@"/>
    <numFmt numFmtId="166" formatCode="mm:ss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166" fontId="0" fillId="0" borderId="1" xfId="0" applyNumberFormat="1" applyBorder="1"/>
    <xf numFmtId="166" fontId="0" fillId="2" borderId="1" xfId="0" applyNumberFormat="1" applyFill="1" applyBorder="1"/>
    <xf numFmtId="166" fontId="0" fillId="0" borderId="1" xfId="0" applyNumberFormat="1" applyFill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0" fontId="1" fillId="0" borderId="1" xfId="0" applyFont="1" applyBorder="1"/>
    <xf numFmtId="166" fontId="0" fillId="0" borderId="0" xfId="0" applyNumberFormat="1" applyBorder="1"/>
    <xf numFmtId="166" fontId="0" fillId="2" borderId="0" xfId="0" applyNumberFormat="1" applyFill="1" applyBorder="1"/>
    <xf numFmtId="0" fontId="1" fillId="0" borderId="0" xfId="0" applyFont="1" applyBorder="1"/>
    <xf numFmtId="166" fontId="0" fillId="0" borderId="0" xfId="0" applyNumberFormat="1" applyAlignment="1">
      <alignment horizontal="center"/>
    </xf>
    <xf numFmtId="0" fontId="0" fillId="3" borderId="2" xfId="0" applyFill="1" applyBorder="1"/>
    <xf numFmtId="0" fontId="0" fillId="3" borderId="3" xfId="0" applyFont="1" applyFill="1" applyBorder="1" applyAlignment="1">
      <alignment horizontal="center" vertical="center"/>
    </xf>
    <xf numFmtId="1" fontId="0" fillId="3" borderId="3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="130" zoomScaleNormal="130" workbookViewId="0">
      <selection activeCell="Q11" sqref="Q11"/>
    </sheetView>
  </sheetViews>
  <sheetFormatPr defaultRowHeight="15" x14ac:dyDescent="0.25"/>
  <cols>
    <col min="1" max="1" width="7.140625" customWidth="1"/>
    <col min="2" max="2" width="21.28515625" customWidth="1"/>
    <col min="3" max="3" width="4.42578125" customWidth="1"/>
    <col min="4" max="4" width="8.85546875" style="7"/>
    <col min="5" max="8" width="0" hidden="1" customWidth="1"/>
    <col min="13" max="13" width="12.42578125" customWidth="1"/>
    <col min="14" max="14" width="8.85546875" style="7"/>
    <col min="15" max="15" width="15.7109375" customWidth="1"/>
  </cols>
  <sheetData>
    <row r="1" spans="1:15" ht="15.75" x14ac:dyDescent="0.25">
      <c r="B1" s="16" t="s">
        <v>0</v>
      </c>
      <c r="C1" s="17"/>
      <c r="D1" s="17"/>
      <c r="E1" s="17"/>
      <c r="F1" s="17"/>
      <c r="G1" s="17"/>
      <c r="H1" s="18" t="s">
        <v>66</v>
      </c>
      <c r="I1" s="17"/>
      <c r="J1" s="17"/>
      <c r="K1" s="17"/>
      <c r="L1" s="17"/>
      <c r="M1" s="17"/>
      <c r="N1" s="17"/>
    </row>
    <row r="2" spans="1:15" ht="15.75" thickBot="1" x14ac:dyDescent="0.3"/>
    <row r="3" spans="1:15" x14ac:dyDescent="0.25">
      <c r="A3" s="1" t="s">
        <v>10</v>
      </c>
      <c r="B3" s="19" t="s">
        <v>1</v>
      </c>
      <c r="C3" s="19" t="s">
        <v>11</v>
      </c>
      <c r="D3" s="19" t="s">
        <v>12</v>
      </c>
      <c r="E3" s="37" t="s">
        <v>2</v>
      </c>
      <c r="F3" s="37"/>
      <c r="G3" s="37"/>
      <c r="H3" s="37"/>
      <c r="I3" s="37" t="s">
        <v>3</v>
      </c>
      <c r="J3" s="37"/>
      <c r="K3" s="37"/>
      <c r="L3" s="37"/>
      <c r="M3" s="19" t="s">
        <v>8</v>
      </c>
      <c r="N3" s="19"/>
      <c r="O3" s="33" t="s">
        <v>84</v>
      </c>
    </row>
    <row r="4" spans="1:15" x14ac:dyDescent="0.25">
      <c r="A4" s="23">
        <v>18</v>
      </c>
      <c r="B4" s="24" t="s">
        <v>52</v>
      </c>
      <c r="C4" s="25">
        <v>3</v>
      </c>
      <c r="D4" s="26" t="s">
        <v>53</v>
      </c>
      <c r="E4" s="27" t="e">
        <f t="shared" ref="E4:E42" si="0">E3+"0:06"</f>
        <v>#VALUE!</v>
      </c>
      <c r="F4" s="27" t="e">
        <f t="shared" ref="F4:H23" si="1">E4+"0:06"</f>
        <v>#VALUE!</v>
      </c>
      <c r="G4" s="27" t="e">
        <f t="shared" si="1"/>
        <v>#VALUE!</v>
      </c>
      <c r="H4" s="27" t="e">
        <f t="shared" si="1"/>
        <v>#VALUE!</v>
      </c>
      <c r="I4" s="29">
        <v>1.1825231481481483E-3</v>
      </c>
      <c r="J4" s="29">
        <v>2.6456018518518521E-3</v>
      </c>
      <c r="K4" s="30" t="s">
        <v>78</v>
      </c>
      <c r="L4" s="29">
        <v>1.2778935185185187E-3</v>
      </c>
      <c r="M4" s="29">
        <v>1.3888888888888888E-2</v>
      </c>
      <c r="O4" s="34"/>
    </row>
    <row r="5" spans="1:15" x14ac:dyDescent="0.25">
      <c r="A5" s="14">
        <v>27</v>
      </c>
      <c r="B5" s="10" t="s">
        <v>55</v>
      </c>
      <c r="C5" s="11">
        <v>3</v>
      </c>
      <c r="D5" s="15" t="s">
        <v>53</v>
      </c>
      <c r="E5" s="13" t="e">
        <f t="shared" si="0"/>
        <v>#VALUE!</v>
      </c>
      <c r="F5" s="13" t="e">
        <f t="shared" si="1"/>
        <v>#VALUE!</v>
      </c>
      <c r="G5" s="13" t="e">
        <f t="shared" si="1"/>
        <v>#VALUE!</v>
      </c>
      <c r="H5" s="13" t="e">
        <f t="shared" si="1"/>
        <v>#VALUE!</v>
      </c>
      <c r="I5" s="20">
        <v>1.5527777777777779E-3</v>
      </c>
      <c r="J5" s="21" t="s">
        <v>78</v>
      </c>
      <c r="K5" s="20">
        <v>2.0299768518518518E-3</v>
      </c>
      <c r="L5" s="20">
        <v>1.3159722222222221E-3</v>
      </c>
      <c r="M5" s="20">
        <v>1.3888888888888888E-2</v>
      </c>
      <c r="N5" s="8"/>
      <c r="O5" s="34"/>
    </row>
    <row r="6" spans="1:15" x14ac:dyDescent="0.25">
      <c r="A6" s="14">
        <v>29</v>
      </c>
      <c r="B6" s="10" t="s">
        <v>17</v>
      </c>
      <c r="C6" s="11">
        <v>1</v>
      </c>
      <c r="D6" s="15" t="s">
        <v>19</v>
      </c>
      <c r="E6" s="13" t="e">
        <f t="shared" si="0"/>
        <v>#VALUE!</v>
      </c>
      <c r="F6" s="13" t="e">
        <f t="shared" si="1"/>
        <v>#VALUE!</v>
      </c>
      <c r="G6" s="13" t="e">
        <f t="shared" si="1"/>
        <v>#VALUE!</v>
      </c>
      <c r="H6" s="13" t="e">
        <f t="shared" si="1"/>
        <v>#VALUE!</v>
      </c>
      <c r="I6" s="20">
        <v>1.2072916666666668E-3</v>
      </c>
      <c r="J6" s="20">
        <v>1.7674768518518519E-3</v>
      </c>
      <c r="K6" s="20">
        <v>1.3052083333333336E-3</v>
      </c>
      <c r="L6" s="20">
        <v>7.2071759259259268E-4</v>
      </c>
      <c r="M6" s="20">
        <f>I6+J6+K6+L6</f>
        <v>5.0006944444444448E-3</v>
      </c>
      <c r="O6" s="34"/>
    </row>
    <row r="7" spans="1:15" x14ac:dyDescent="0.25">
      <c r="A7" s="14">
        <v>20</v>
      </c>
      <c r="B7" s="10" t="s">
        <v>16</v>
      </c>
      <c r="C7" s="11">
        <v>1</v>
      </c>
      <c r="D7" s="15" t="s">
        <v>19</v>
      </c>
      <c r="E7" s="13" t="e">
        <f t="shared" si="0"/>
        <v>#VALUE!</v>
      </c>
      <c r="F7" s="13" t="e">
        <f t="shared" si="1"/>
        <v>#VALUE!</v>
      </c>
      <c r="G7" s="13" t="e">
        <f t="shared" si="1"/>
        <v>#VALUE!</v>
      </c>
      <c r="H7" s="13" t="e">
        <f t="shared" si="1"/>
        <v>#VALUE!</v>
      </c>
      <c r="I7" s="20">
        <v>1.2127314814814815E-3</v>
      </c>
      <c r="J7" s="20">
        <v>1.7954861111111112E-3</v>
      </c>
      <c r="K7" s="20">
        <v>1.3680555555555557E-3</v>
      </c>
      <c r="L7" s="20">
        <v>8.4675925925925934E-4</v>
      </c>
      <c r="M7" s="20">
        <f>I7+J7+K7+L7</f>
        <v>5.2230324074074071E-3</v>
      </c>
      <c r="N7" s="32">
        <f>M6+M7+M8</f>
        <v>1.5517708333333333E-2</v>
      </c>
      <c r="O7" s="35">
        <v>4</v>
      </c>
    </row>
    <row r="8" spans="1:15" x14ac:dyDescent="0.25">
      <c r="A8" s="14">
        <v>2</v>
      </c>
      <c r="B8" s="10" t="s">
        <v>46</v>
      </c>
      <c r="C8" s="11">
        <v>1</v>
      </c>
      <c r="D8" s="15" t="s">
        <v>19</v>
      </c>
      <c r="E8" s="13" t="e">
        <f t="shared" si="0"/>
        <v>#VALUE!</v>
      </c>
      <c r="F8" s="13" t="e">
        <f t="shared" si="1"/>
        <v>#VALUE!</v>
      </c>
      <c r="G8" s="13" t="e">
        <f t="shared" si="1"/>
        <v>#VALUE!</v>
      </c>
      <c r="H8" s="13" t="e">
        <f t="shared" si="1"/>
        <v>#VALUE!</v>
      </c>
      <c r="I8" s="20">
        <v>1.4013888888888886E-3</v>
      </c>
      <c r="J8" s="20">
        <v>1.707638888888889E-3</v>
      </c>
      <c r="K8" s="20">
        <v>1.1181712962962964E-3</v>
      </c>
      <c r="L8" s="20">
        <v>1.0667824074074073E-3</v>
      </c>
      <c r="M8" s="20">
        <f>I8+J8+K8+L8</f>
        <v>5.2939814814814811E-3</v>
      </c>
      <c r="O8" s="34"/>
    </row>
    <row r="9" spans="1:15" x14ac:dyDescent="0.25">
      <c r="A9" s="14">
        <v>11</v>
      </c>
      <c r="B9" s="10" t="s">
        <v>15</v>
      </c>
      <c r="C9" s="11">
        <v>1</v>
      </c>
      <c r="D9" s="15" t="s">
        <v>19</v>
      </c>
      <c r="E9" s="13" t="e">
        <f t="shared" si="0"/>
        <v>#VALUE!</v>
      </c>
      <c r="F9" s="13" t="e">
        <f t="shared" si="1"/>
        <v>#VALUE!</v>
      </c>
      <c r="G9" s="13" t="e">
        <f t="shared" si="1"/>
        <v>#VALUE!</v>
      </c>
      <c r="H9" s="13" t="e">
        <f t="shared" si="1"/>
        <v>#VALUE!</v>
      </c>
      <c r="I9" s="20">
        <v>1.2960648148148148E-3</v>
      </c>
      <c r="J9" s="20">
        <v>2.3920138888888888E-3</v>
      </c>
      <c r="K9" s="20">
        <v>1.6865740740740738E-3</v>
      </c>
      <c r="L9" s="20">
        <v>1.3562499999999998E-3</v>
      </c>
      <c r="M9" s="20">
        <f>I9+J9+K9+L9</f>
        <v>6.7309027777777775E-3</v>
      </c>
      <c r="O9" s="34"/>
    </row>
    <row r="10" spans="1:15" x14ac:dyDescent="0.25">
      <c r="A10" s="14">
        <v>37</v>
      </c>
      <c r="B10" s="10" t="s">
        <v>18</v>
      </c>
      <c r="C10" s="11">
        <v>1</v>
      </c>
      <c r="D10" s="15" t="s">
        <v>19</v>
      </c>
      <c r="E10" s="13" t="e">
        <f t="shared" si="0"/>
        <v>#VALUE!</v>
      </c>
      <c r="F10" s="13" t="e">
        <f t="shared" si="1"/>
        <v>#VALUE!</v>
      </c>
      <c r="G10" s="13" t="e">
        <f t="shared" si="1"/>
        <v>#VALUE!</v>
      </c>
      <c r="H10" s="13" t="e">
        <f t="shared" si="1"/>
        <v>#VALUE!</v>
      </c>
      <c r="I10" s="21" t="s">
        <v>78</v>
      </c>
      <c r="J10" s="21" t="s">
        <v>78</v>
      </c>
      <c r="K10" s="21" t="s">
        <v>78</v>
      </c>
      <c r="L10" s="21" t="s">
        <v>78</v>
      </c>
      <c r="M10" s="20">
        <v>1.3888888888888888E-2</v>
      </c>
      <c r="O10" s="34"/>
    </row>
    <row r="11" spans="1:15" x14ac:dyDescent="0.25">
      <c r="A11" s="14">
        <v>21</v>
      </c>
      <c r="B11" s="10" t="s">
        <v>27</v>
      </c>
      <c r="C11" s="11">
        <v>1</v>
      </c>
      <c r="D11" s="15" t="s">
        <v>26</v>
      </c>
      <c r="E11" s="13" t="e">
        <f t="shared" si="0"/>
        <v>#VALUE!</v>
      </c>
      <c r="F11" s="13" t="e">
        <f t="shared" si="1"/>
        <v>#VALUE!</v>
      </c>
      <c r="G11" s="13" t="e">
        <f t="shared" si="1"/>
        <v>#VALUE!</v>
      </c>
      <c r="H11" s="13" t="e">
        <f t="shared" si="1"/>
        <v>#VALUE!</v>
      </c>
      <c r="I11" s="20">
        <v>1.5486111111111111E-3</v>
      </c>
      <c r="J11" s="20">
        <v>1.892013888888889E-3</v>
      </c>
      <c r="K11" s="20">
        <v>1.5605324074074074E-3</v>
      </c>
      <c r="L11" s="20">
        <v>1.0177083333333334E-3</v>
      </c>
      <c r="M11" s="20">
        <f>I11+J11+K11+L11</f>
        <v>6.0188657407407404E-3</v>
      </c>
      <c r="O11" s="34"/>
    </row>
    <row r="12" spans="1:15" x14ac:dyDescent="0.25">
      <c r="A12" s="14">
        <v>3</v>
      </c>
      <c r="B12" s="10" t="s">
        <v>25</v>
      </c>
      <c r="C12" s="11">
        <v>1</v>
      </c>
      <c r="D12" s="15" t="s">
        <v>26</v>
      </c>
      <c r="E12" s="13" t="e">
        <f t="shared" si="0"/>
        <v>#VALUE!</v>
      </c>
      <c r="F12" s="13" t="e">
        <f t="shared" si="1"/>
        <v>#VALUE!</v>
      </c>
      <c r="G12" s="13" t="e">
        <f t="shared" si="1"/>
        <v>#VALUE!</v>
      </c>
      <c r="H12" s="13" t="e">
        <f t="shared" si="1"/>
        <v>#VALUE!</v>
      </c>
      <c r="I12" s="20">
        <v>1.3346064814814815E-3</v>
      </c>
      <c r="J12" s="20">
        <v>1.9760416666666667E-3</v>
      </c>
      <c r="K12" s="21" t="s">
        <v>77</v>
      </c>
      <c r="L12" s="20">
        <v>1.3638888888888887E-3</v>
      </c>
      <c r="M12" s="20">
        <v>1.3888888888888888E-2</v>
      </c>
      <c r="N12" s="7" t="s">
        <v>83</v>
      </c>
      <c r="O12" s="35">
        <v>6</v>
      </c>
    </row>
    <row r="13" spans="1:15" x14ac:dyDescent="0.25">
      <c r="A13" s="14">
        <v>12</v>
      </c>
      <c r="B13" s="10" t="s">
        <v>30</v>
      </c>
      <c r="C13" s="11">
        <v>1</v>
      </c>
      <c r="D13" s="15" t="s">
        <v>26</v>
      </c>
      <c r="E13" s="13" t="e">
        <f t="shared" si="0"/>
        <v>#VALUE!</v>
      </c>
      <c r="F13" s="13" t="e">
        <f t="shared" si="1"/>
        <v>#VALUE!</v>
      </c>
      <c r="G13" s="13" t="e">
        <f t="shared" si="1"/>
        <v>#VALUE!</v>
      </c>
      <c r="H13" s="13" t="e">
        <f t="shared" si="1"/>
        <v>#VALUE!</v>
      </c>
      <c r="I13" s="20">
        <v>1.0464120370370369E-3</v>
      </c>
      <c r="J13" s="21" t="s">
        <v>78</v>
      </c>
      <c r="K13" s="20" t="s">
        <v>79</v>
      </c>
      <c r="L13" s="20">
        <v>9.8090277777777781E-4</v>
      </c>
      <c r="M13" s="20">
        <v>1.3888888888888888E-2</v>
      </c>
      <c r="O13" s="34"/>
    </row>
    <row r="14" spans="1:15" x14ac:dyDescent="0.25">
      <c r="A14" s="14">
        <v>30</v>
      </c>
      <c r="B14" s="10" t="s">
        <v>28</v>
      </c>
      <c r="C14" s="11">
        <v>1</v>
      </c>
      <c r="D14" s="15" t="s">
        <v>26</v>
      </c>
      <c r="E14" s="13" t="e">
        <f t="shared" si="0"/>
        <v>#VALUE!</v>
      </c>
      <c r="F14" s="13" t="e">
        <f t="shared" si="1"/>
        <v>#VALUE!</v>
      </c>
      <c r="G14" s="13" t="e">
        <f t="shared" si="1"/>
        <v>#VALUE!</v>
      </c>
      <c r="H14" s="13" t="e">
        <f t="shared" si="1"/>
        <v>#VALUE!</v>
      </c>
      <c r="I14" s="21">
        <v>1.9071759259259259E-3</v>
      </c>
      <c r="J14" s="21" t="s">
        <v>78</v>
      </c>
      <c r="K14" s="21" t="s">
        <v>78</v>
      </c>
      <c r="L14" s="21" t="s">
        <v>78</v>
      </c>
      <c r="M14" s="20">
        <v>1.3888888888888888E-2</v>
      </c>
      <c r="N14" s="8"/>
      <c r="O14" s="34"/>
    </row>
    <row r="15" spans="1:15" x14ac:dyDescent="0.25">
      <c r="A15" s="14">
        <v>38</v>
      </c>
      <c r="B15" s="10" t="s">
        <v>29</v>
      </c>
      <c r="C15" s="11">
        <v>1</v>
      </c>
      <c r="D15" s="15" t="s">
        <v>26</v>
      </c>
      <c r="E15" s="13" t="e">
        <f t="shared" si="0"/>
        <v>#VALUE!</v>
      </c>
      <c r="F15" s="13" t="e">
        <f t="shared" si="1"/>
        <v>#VALUE!</v>
      </c>
      <c r="G15" s="13" t="e">
        <f t="shared" si="1"/>
        <v>#VALUE!</v>
      </c>
      <c r="H15" s="13" t="e">
        <f t="shared" si="1"/>
        <v>#VALUE!</v>
      </c>
      <c r="I15" s="21">
        <v>2.3090277777777779E-3</v>
      </c>
      <c r="J15" s="21" t="s">
        <v>78</v>
      </c>
      <c r="K15" s="21" t="s">
        <v>78</v>
      </c>
      <c r="L15" s="21" t="s">
        <v>78</v>
      </c>
      <c r="M15" s="20">
        <v>1.3888888888888888E-2</v>
      </c>
      <c r="O15" s="34"/>
    </row>
    <row r="16" spans="1:15" x14ac:dyDescent="0.25">
      <c r="A16" s="14">
        <v>8</v>
      </c>
      <c r="B16" s="10" t="s">
        <v>47</v>
      </c>
      <c r="C16" s="11">
        <v>3</v>
      </c>
      <c r="D16" s="15" t="s">
        <v>48</v>
      </c>
      <c r="E16" s="13" t="e">
        <f t="shared" si="0"/>
        <v>#VALUE!</v>
      </c>
      <c r="F16" s="13" t="e">
        <f t="shared" si="1"/>
        <v>#VALUE!</v>
      </c>
      <c r="G16" s="13" t="e">
        <f t="shared" si="1"/>
        <v>#VALUE!</v>
      </c>
      <c r="H16" s="13" t="e">
        <f t="shared" si="1"/>
        <v>#VALUE!</v>
      </c>
      <c r="I16" s="20">
        <v>1.0232638888888889E-3</v>
      </c>
      <c r="J16" s="20">
        <v>1.4603009259259259E-3</v>
      </c>
      <c r="K16" s="20">
        <v>9.9722222222222204E-4</v>
      </c>
      <c r="L16" s="20">
        <v>7.8043981481481465E-4</v>
      </c>
      <c r="M16" s="20">
        <f t="shared" ref="M16:M23" si="2">I16+J16+K16+L16</f>
        <v>4.2612268518518511E-3</v>
      </c>
      <c r="O16" s="34"/>
    </row>
    <row r="17" spans="1:15" x14ac:dyDescent="0.25">
      <c r="A17" s="14">
        <v>17</v>
      </c>
      <c r="B17" s="10" t="s">
        <v>51</v>
      </c>
      <c r="C17" s="11">
        <v>3</v>
      </c>
      <c r="D17" s="15" t="s">
        <v>48</v>
      </c>
      <c r="E17" s="13" t="e">
        <f t="shared" si="0"/>
        <v>#VALUE!</v>
      </c>
      <c r="F17" s="13" t="e">
        <f t="shared" si="1"/>
        <v>#VALUE!</v>
      </c>
      <c r="G17" s="13" t="e">
        <f t="shared" si="1"/>
        <v>#VALUE!</v>
      </c>
      <c r="H17" s="13" t="e">
        <f t="shared" si="1"/>
        <v>#VALUE!</v>
      </c>
      <c r="I17" s="20">
        <v>9.9826388888888903E-4</v>
      </c>
      <c r="J17" s="20">
        <v>1.5570601851851854E-3</v>
      </c>
      <c r="K17" s="20">
        <v>1.175E-3</v>
      </c>
      <c r="L17" s="20">
        <v>9.1666666666666676E-4</v>
      </c>
      <c r="M17" s="20">
        <f t="shared" si="2"/>
        <v>4.6469907407407415E-3</v>
      </c>
      <c r="O17" s="34"/>
    </row>
    <row r="18" spans="1:15" x14ac:dyDescent="0.25">
      <c r="A18" s="14">
        <v>26</v>
      </c>
      <c r="B18" s="10" t="s">
        <v>54</v>
      </c>
      <c r="C18" s="11">
        <v>3</v>
      </c>
      <c r="D18" s="15" t="s">
        <v>48</v>
      </c>
      <c r="E18" s="13" t="e">
        <f t="shared" si="0"/>
        <v>#VALUE!</v>
      </c>
      <c r="F18" s="13" t="e">
        <f t="shared" si="1"/>
        <v>#VALUE!</v>
      </c>
      <c r="G18" s="13" t="e">
        <f t="shared" si="1"/>
        <v>#VALUE!</v>
      </c>
      <c r="H18" s="13" t="e">
        <f t="shared" si="1"/>
        <v>#VALUE!</v>
      </c>
      <c r="I18" s="20">
        <v>9.4837962962962975E-4</v>
      </c>
      <c r="J18" s="20">
        <v>1.9001157407407406E-3</v>
      </c>
      <c r="K18" s="20">
        <v>1.2318287037037037E-3</v>
      </c>
      <c r="L18" s="20">
        <v>9.1180555555555546E-4</v>
      </c>
      <c r="M18" s="20">
        <f t="shared" si="2"/>
        <v>4.9921296296296293E-3</v>
      </c>
      <c r="O18" s="34"/>
    </row>
    <row r="19" spans="1:15" x14ac:dyDescent="0.25">
      <c r="A19" s="14">
        <v>44</v>
      </c>
      <c r="B19" s="10" t="s">
        <v>64</v>
      </c>
      <c r="C19" s="11">
        <v>3</v>
      </c>
      <c r="D19" s="15" t="s">
        <v>65</v>
      </c>
      <c r="E19" s="13" t="e">
        <f t="shared" si="0"/>
        <v>#VALUE!</v>
      </c>
      <c r="F19" s="13" t="e">
        <f t="shared" si="1"/>
        <v>#VALUE!</v>
      </c>
      <c r="G19" s="13" t="e">
        <f t="shared" si="1"/>
        <v>#VALUE!</v>
      </c>
      <c r="H19" s="13" t="e">
        <f t="shared" si="1"/>
        <v>#VALUE!</v>
      </c>
      <c r="I19" s="20">
        <v>1.3899305555555557E-3</v>
      </c>
      <c r="J19" s="20">
        <v>2.3498842592592595E-3</v>
      </c>
      <c r="K19" s="20">
        <v>1.6109953703703705E-3</v>
      </c>
      <c r="L19" s="20">
        <v>9.6770833333333333E-4</v>
      </c>
      <c r="M19" s="20">
        <f t="shared" si="2"/>
        <v>6.3185185185185193E-3</v>
      </c>
      <c r="O19" s="34"/>
    </row>
    <row r="20" spans="1:15" x14ac:dyDescent="0.25">
      <c r="A20" s="14">
        <v>35</v>
      </c>
      <c r="B20" s="10" t="s">
        <v>58</v>
      </c>
      <c r="C20" s="11">
        <v>3</v>
      </c>
      <c r="D20" s="15" t="s">
        <v>59</v>
      </c>
      <c r="E20" s="13" t="e">
        <f t="shared" si="0"/>
        <v>#VALUE!</v>
      </c>
      <c r="F20" s="13" t="e">
        <f t="shared" si="1"/>
        <v>#VALUE!</v>
      </c>
      <c r="G20" s="13" t="e">
        <f t="shared" si="1"/>
        <v>#VALUE!</v>
      </c>
      <c r="H20" s="13" t="e">
        <f t="shared" si="1"/>
        <v>#VALUE!</v>
      </c>
      <c r="I20" s="20">
        <v>1.5140046296296297E-3</v>
      </c>
      <c r="J20" s="20">
        <v>1.629398148148148E-3</v>
      </c>
      <c r="K20" s="20">
        <v>1.1546296296296296E-3</v>
      </c>
      <c r="L20" s="20">
        <v>7.9722222222222228E-4</v>
      </c>
      <c r="M20" s="20">
        <f t="shared" si="2"/>
        <v>5.0952546296296301E-3</v>
      </c>
      <c r="O20" s="34"/>
    </row>
    <row r="21" spans="1:15" x14ac:dyDescent="0.25">
      <c r="A21" s="14">
        <v>4</v>
      </c>
      <c r="B21" s="10" t="s">
        <v>33</v>
      </c>
      <c r="C21" s="11">
        <v>1</v>
      </c>
      <c r="D21" s="15" t="s">
        <v>31</v>
      </c>
      <c r="E21" s="13" t="e">
        <f t="shared" si="0"/>
        <v>#VALUE!</v>
      </c>
      <c r="F21" s="13" t="e">
        <f t="shared" si="1"/>
        <v>#VALUE!</v>
      </c>
      <c r="G21" s="13" t="e">
        <f t="shared" si="1"/>
        <v>#VALUE!</v>
      </c>
      <c r="H21" s="13" t="e">
        <f t="shared" si="1"/>
        <v>#VALUE!</v>
      </c>
      <c r="I21" s="20">
        <v>9.4965277777777767E-4</v>
      </c>
      <c r="J21" s="20">
        <v>1.6954861111111112E-3</v>
      </c>
      <c r="K21" s="20">
        <v>9.86111111111111E-4</v>
      </c>
      <c r="L21" s="22">
        <v>7.6226851851851846E-4</v>
      </c>
      <c r="M21" s="20">
        <f t="shared" si="2"/>
        <v>4.3935185185185188E-3</v>
      </c>
      <c r="O21" s="34"/>
    </row>
    <row r="22" spans="1:15" x14ac:dyDescent="0.25">
      <c r="A22" s="14">
        <v>13</v>
      </c>
      <c r="B22" s="10" t="s">
        <v>32</v>
      </c>
      <c r="C22" s="11">
        <v>1</v>
      </c>
      <c r="D22" s="15" t="s">
        <v>31</v>
      </c>
      <c r="E22" s="13" t="e">
        <f t="shared" si="0"/>
        <v>#VALUE!</v>
      </c>
      <c r="F22" s="13" t="e">
        <f t="shared" si="1"/>
        <v>#VALUE!</v>
      </c>
      <c r="G22" s="13" t="e">
        <f t="shared" si="1"/>
        <v>#VALUE!</v>
      </c>
      <c r="H22" s="13" t="e">
        <f t="shared" si="1"/>
        <v>#VALUE!</v>
      </c>
      <c r="I22" s="20">
        <v>1.1711805555555557E-3</v>
      </c>
      <c r="J22" s="20">
        <v>1.6335648148148149E-3</v>
      </c>
      <c r="K22" s="20">
        <v>1.0550925925925927E-3</v>
      </c>
      <c r="L22" s="20">
        <v>7.4259259259259254E-4</v>
      </c>
      <c r="M22" s="20">
        <f t="shared" si="2"/>
        <v>4.6024305555555558E-3</v>
      </c>
      <c r="N22" s="32">
        <f>M21+M22+M23</f>
        <v>1.5410069444444445E-2</v>
      </c>
      <c r="O22" s="35">
        <v>3</v>
      </c>
    </row>
    <row r="23" spans="1:15" x14ac:dyDescent="0.25">
      <c r="A23" s="14">
        <v>31</v>
      </c>
      <c r="B23" s="10" t="s">
        <v>76</v>
      </c>
      <c r="C23" s="11">
        <v>1</v>
      </c>
      <c r="D23" s="15" t="s">
        <v>31</v>
      </c>
      <c r="E23" s="13" t="e">
        <f t="shared" si="0"/>
        <v>#VALUE!</v>
      </c>
      <c r="F23" s="13" t="e">
        <f t="shared" si="1"/>
        <v>#VALUE!</v>
      </c>
      <c r="G23" s="13" t="e">
        <f t="shared" si="1"/>
        <v>#VALUE!</v>
      </c>
      <c r="H23" s="13" t="e">
        <f t="shared" si="1"/>
        <v>#VALUE!</v>
      </c>
      <c r="I23" s="20">
        <v>1.0094907407407407E-3</v>
      </c>
      <c r="J23" s="20">
        <v>2.500925925925926E-3</v>
      </c>
      <c r="K23" s="20">
        <v>1.7672453703703702E-3</v>
      </c>
      <c r="L23" s="20">
        <v>1.1364583333333333E-3</v>
      </c>
      <c r="M23" s="20">
        <f t="shared" si="2"/>
        <v>6.4141203703703704E-3</v>
      </c>
      <c r="N23" s="8"/>
      <c r="O23" s="34"/>
    </row>
    <row r="24" spans="1:15" x14ac:dyDescent="0.25">
      <c r="A24" s="14">
        <v>9</v>
      </c>
      <c r="B24" s="10" t="s">
        <v>49</v>
      </c>
      <c r="C24" s="11">
        <v>3</v>
      </c>
      <c r="D24" s="15" t="s">
        <v>50</v>
      </c>
      <c r="E24" s="13" t="e">
        <f t="shared" si="0"/>
        <v>#VALUE!</v>
      </c>
      <c r="F24" s="13" t="e">
        <f t="shared" ref="F24:H43" si="3">E24+"0:06"</f>
        <v>#VALUE!</v>
      </c>
      <c r="G24" s="13" t="e">
        <f t="shared" si="3"/>
        <v>#VALUE!</v>
      </c>
      <c r="H24" s="13" t="e">
        <f t="shared" si="3"/>
        <v>#VALUE!</v>
      </c>
      <c r="I24" s="20">
        <v>1.0674768518518518E-3</v>
      </c>
      <c r="J24" s="20">
        <v>1.6202546296296295E-3</v>
      </c>
      <c r="K24" s="21" t="s">
        <v>81</v>
      </c>
      <c r="L24" s="20">
        <v>8.8240740740740738E-4</v>
      </c>
      <c r="M24" s="20">
        <v>1.3888888888888888E-2</v>
      </c>
      <c r="O24" s="34"/>
    </row>
    <row r="25" spans="1:15" x14ac:dyDescent="0.25">
      <c r="A25" s="14">
        <v>7</v>
      </c>
      <c r="B25" s="10" t="s">
        <v>71</v>
      </c>
      <c r="C25" s="11">
        <v>3</v>
      </c>
      <c r="D25" s="15" t="s">
        <v>72</v>
      </c>
      <c r="E25" s="13" t="e">
        <f t="shared" si="0"/>
        <v>#VALUE!</v>
      </c>
      <c r="F25" s="13" t="e">
        <f t="shared" si="3"/>
        <v>#VALUE!</v>
      </c>
      <c r="G25" s="13" t="e">
        <f t="shared" si="3"/>
        <v>#VALUE!</v>
      </c>
      <c r="H25" s="13" t="e">
        <f t="shared" si="3"/>
        <v>#VALUE!</v>
      </c>
      <c r="I25" s="20">
        <v>1.2611111111111111E-3</v>
      </c>
      <c r="J25" s="20">
        <v>1.9540509259259259E-3</v>
      </c>
      <c r="K25" s="20">
        <v>1.5285879629629627E-3</v>
      </c>
      <c r="L25" s="20">
        <v>1.3165509259259261E-3</v>
      </c>
      <c r="M25" s="20">
        <f>I25+J25+K25+L25</f>
        <v>6.0603009259259256E-3</v>
      </c>
      <c r="O25" s="34"/>
    </row>
    <row r="26" spans="1:15" x14ac:dyDescent="0.25">
      <c r="A26" s="14">
        <v>43</v>
      </c>
      <c r="B26" s="10" t="s">
        <v>62</v>
      </c>
      <c r="C26" s="11">
        <v>3</v>
      </c>
      <c r="D26" s="15" t="s">
        <v>63</v>
      </c>
      <c r="E26" s="13" t="e">
        <f t="shared" si="0"/>
        <v>#VALUE!</v>
      </c>
      <c r="F26" s="13" t="e">
        <f t="shared" si="3"/>
        <v>#VALUE!</v>
      </c>
      <c r="G26" s="13" t="e">
        <f t="shared" si="3"/>
        <v>#VALUE!</v>
      </c>
      <c r="H26" s="13" t="e">
        <f t="shared" si="3"/>
        <v>#VALUE!</v>
      </c>
      <c r="I26" s="20">
        <v>8.688657407407408E-4</v>
      </c>
      <c r="J26" s="20">
        <v>1.3162037037037038E-3</v>
      </c>
      <c r="K26" s="21" t="s">
        <v>82</v>
      </c>
      <c r="L26" s="20">
        <v>6.5925925925925928E-4</v>
      </c>
      <c r="M26" s="20">
        <v>1.3888888888888888E-2</v>
      </c>
      <c r="O26" s="34"/>
    </row>
    <row r="27" spans="1:15" x14ac:dyDescent="0.25">
      <c r="A27" s="14">
        <v>41</v>
      </c>
      <c r="B27" s="10" t="s">
        <v>60</v>
      </c>
      <c r="C27" s="11">
        <v>3</v>
      </c>
      <c r="D27" s="15" t="s">
        <v>61</v>
      </c>
      <c r="E27" s="13" t="e">
        <f t="shared" si="0"/>
        <v>#VALUE!</v>
      </c>
      <c r="F27" s="13" t="e">
        <f t="shared" si="3"/>
        <v>#VALUE!</v>
      </c>
      <c r="G27" s="13" t="e">
        <f t="shared" si="3"/>
        <v>#VALUE!</v>
      </c>
      <c r="H27" s="13" t="e">
        <f t="shared" si="3"/>
        <v>#VALUE!</v>
      </c>
      <c r="I27" s="20">
        <v>1.2181712962962964E-3</v>
      </c>
      <c r="J27" s="20">
        <v>1.6444444444444443E-3</v>
      </c>
      <c r="K27" s="20">
        <v>1.5793981481481481E-3</v>
      </c>
      <c r="L27" s="20">
        <v>7.0497685185185192E-4</v>
      </c>
      <c r="M27" s="20">
        <f>I27+J27+K27+L27</f>
        <v>5.1469907407407402E-3</v>
      </c>
      <c r="O27" s="34"/>
    </row>
    <row r="28" spans="1:15" x14ac:dyDescent="0.25">
      <c r="A28" s="14">
        <v>40</v>
      </c>
      <c r="B28" s="10" t="s">
        <v>67</v>
      </c>
      <c r="C28" s="11">
        <v>3</v>
      </c>
      <c r="D28" s="15" t="s">
        <v>68</v>
      </c>
      <c r="E28" s="13" t="e">
        <f t="shared" si="0"/>
        <v>#VALUE!</v>
      </c>
      <c r="F28" s="13" t="e">
        <f t="shared" si="3"/>
        <v>#VALUE!</v>
      </c>
      <c r="G28" s="13" t="e">
        <f t="shared" si="3"/>
        <v>#VALUE!</v>
      </c>
      <c r="H28" s="13" t="e">
        <f t="shared" si="3"/>
        <v>#VALUE!</v>
      </c>
      <c r="I28" s="20">
        <v>1.3232638888888888E-3</v>
      </c>
      <c r="J28" s="20">
        <v>1.4789351851851853E-3</v>
      </c>
      <c r="K28" s="20">
        <v>1.075E-3</v>
      </c>
      <c r="L28" s="20">
        <v>8.3263888888888895E-4</v>
      </c>
      <c r="M28" s="20">
        <f>I28+J28+K28+L28</f>
        <v>4.7098379629629634E-3</v>
      </c>
      <c r="O28" s="34"/>
    </row>
    <row r="29" spans="1:15" x14ac:dyDescent="0.25">
      <c r="A29" s="14">
        <v>22</v>
      </c>
      <c r="B29" s="10" t="s">
        <v>74</v>
      </c>
      <c r="C29" s="11">
        <v>1</v>
      </c>
      <c r="D29" s="15" t="s">
        <v>75</v>
      </c>
      <c r="E29" s="13" t="e">
        <f t="shared" si="0"/>
        <v>#VALUE!</v>
      </c>
      <c r="F29" s="13" t="e">
        <f t="shared" si="3"/>
        <v>#VALUE!</v>
      </c>
      <c r="G29" s="13" t="e">
        <f t="shared" si="3"/>
        <v>#VALUE!</v>
      </c>
      <c r="H29" s="13" t="e">
        <f t="shared" si="3"/>
        <v>#VALUE!</v>
      </c>
      <c r="I29" s="21">
        <v>1.3461805555555555E-3</v>
      </c>
      <c r="J29" s="21" t="s">
        <v>78</v>
      </c>
      <c r="K29" s="21" t="s">
        <v>78</v>
      </c>
      <c r="L29" s="21" t="s">
        <v>78</v>
      </c>
      <c r="M29" s="20">
        <v>1.3888888888888888E-2</v>
      </c>
      <c r="O29" s="34"/>
    </row>
    <row r="30" spans="1:15" x14ac:dyDescent="0.25">
      <c r="A30" s="14">
        <v>34</v>
      </c>
      <c r="B30" s="10" t="s">
        <v>56</v>
      </c>
      <c r="C30" s="11">
        <v>3</v>
      </c>
      <c r="D30" s="15" t="s">
        <v>57</v>
      </c>
      <c r="E30" s="13" t="e">
        <f t="shared" si="0"/>
        <v>#VALUE!</v>
      </c>
      <c r="F30" s="13" t="e">
        <f t="shared" si="3"/>
        <v>#VALUE!</v>
      </c>
      <c r="G30" s="13" t="e">
        <f t="shared" si="3"/>
        <v>#VALUE!</v>
      </c>
      <c r="H30" s="13" t="e">
        <f t="shared" si="3"/>
        <v>#VALUE!</v>
      </c>
      <c r="I30" s="20">
        <v>1.0052083333333334E-3</v>
      </c>
      <c r="J30" s="20">
        <v>1.6417824074074076E-3</v>
      </c>
      <c r="K30" s="20">
        <v>1.4412037037037039E-3</v>
      </c>
      <c r="L30" s="20">
        <v>7.2870370370370363E-4</v>
      </c>
      <c r="M30" s="20">
        <f t="shared" ref="M30:M36" si="4">I30+J30+K30+L30</f>
        <v>4.8168981481481483E-3</v>
      </c>
      <c r="O30" s="34"/>
    </row>
    <row r="31" spans="1:15" x14ac:dyDescent="0.25">
      <c r="A31" s="14">
        <v>14</v>
      </c>
      <c r="B31" s="10" t="s">
        <v>36</v>
      </c>
      <c r="C31" s="11">
        <v>1</v>
      </c>
      <c r="D31" s="15" t="s">
        <v>35</v>
      </c>
      <c r="E31" s="13" t="e">
        <f t="shared" si="0"/>
        <v>#VALUE!</v>
      </c>
      <c r="F31" s="13" t="e">
        <f t="shared" si="3"/>
        <v>#VALUE!</v>
      </c>
      <c r="G31" s="13" t="e">
        <f t="shared" si="3"/>
        <v>#VALUE!</v>
      </c>
      <c r="H31" s="13" t="e">
        <f t="shared" si="3"/>
        <v>#VALUE!</v>
      </c>
      <c r="I31" s="20">
        <v>8.1770833333333337E-4</v>
      </c>
      <c r="J31" s="20">
        <v>1.1042824074074073E-3</v>
      </c>
      <c r="K31" s="20">
        <v>8.5509259259259262E-4</v>
      </c>
      <c r="L31" s="20">
        <v>6.6203703703703704E-4</v>
      </c>
      <c r="M31" s="20">
        <f t="shared" si="4"/>
        <v>3.4391203703703702E-3</v>
      </c>
      <c r="O31" s="34"/>
    </row>
    <row r="32" spans="1:15" x14ac:dyDescent="0.25">
      <c r="A32" s="14">
        <v>23</v>
      </c>
      <c r="B32" s="10" t="s">
        <v>37</v>
      </c>
      <c r="C32" s="11">
        <v>2</v>
      </c>
      <c r="D32" s="15" t="s">
        <v>35</v>
      </c>
      <c r="E32" s="13" t="e">
        <f t="shared" si="0"/>
        <v>#VALUE!</v>
      </c>
      <c r="F32" s="13" t="e">
        <f t="shared" si="3"/>
        <v>#VALUE!</v>
      </c>
      <c r="G32" s="13" t="e">
        <f t="shared" si="3"/>
        <v>#VALUE!</v>
      </c>
      <c r="H32" s="13" t="e">
        <f t="shared" si="3"/>
        <v>#VALUE!</v>
      </c>
      <c r="I32" s="20">
        <v>9.1215277777777768E-4</v>
      </c>
      <c r="J32" s="20">
        <v>1.1509259259259259E-3</v>
      </c>
      <c r="K32" s="20">
        <v>9.5358796296296294E-4</v>
      </c>
      <c r="L32" s="20">
        <v>6.7546296296296289E-4</v>
      </c>
      <c r="M32" s="20">
        <f t="shared" si="4"/>
        <v>3.6921296296296294E-3</v>
      </c>
      <c r="N32" s="32">
        <f>M31+M32+M33</f>
        <v>1.1346759259259258E-2</v>
      </c>
      <c r="O32" s="35">
        <v>1</v>
      </c>
    </row>
    <row r="33" spans="1:15" x14ac:dyDescent="0.25">
      <c r="A33" s="14">
        <v>5</v>
      </c>
      <c r="B33" s="10" t="s">
        <v>34</v>
      </c>
      <c r="C33" s="11">
        <v>1</v>
      </c>
      <c r="D33" s="15" t="s">
        <v>35</v>
      </c>
      <c r="E33" s="13" t="e">
        <f t="shared" si="0"/>
        <v>#VALUE!</v>
      </c>
      <c r="F33" s="13" t="e">
        <f t="shared" si="3"/>
        <v>#VALUE!</v>
      </c>
      <c r="G33" s="13" t="e">
        <f t="shared" si="3"/>
        <v>#VALUE!</v>
      </c>
      <c r="H33" s="13" t="e">
        <f t="shared" si="3"/>
        <v>#VALUE!</v>
      </c>
      <c r="I33" s="20">
        <v>1.1567129629629629E-3</v>
      </c>
      <c r="J33" s="20">
        <v>1.3157407407407408E-3</v>
      </c>
      <c r="K33" s="20">
        <v>1.0010416666666668E-3</v>
      </c>
      <c r="L33" s="20">
        <v>7.4201388888888884E-4</v>
      </c>
      <c r="M33" s="20">
        <f t="shared" si="4"/>
        <v>4.2155092592592591E-3</v>
      </c>
      <c r="N33" s="8"/>
      <c r="O33" s="34"/>
    </row>
    <row r="34" spans="1:15" x14ac:dyDescent="0.25">
      <c r="A34" s="14">
        <v>6</v>
      </c>
      <c r="B34" s="10" t="s">
        <v>38</v>
      </c>
      <c r="C34" s="11">
        <v>2</v>
      </c>
      <c r="D34" s="15" t="s">
        <v>39</v>
      </c>
      <c r="E34" s="13" t="e">
        <f t="shared" si="0"/>
        <v>#VALUE!</v>
      </c>
      <c r="F34" s="13" t="e">
        <f t="shared" si="3"/>
        <v>#VALUE!</v>
      </c>
      <c r="G34" s="13" t="e">
        <f t="shared" si="3"/>
        <v>#VALUE!</v>
      </c>
      <c r="H34" s="13" t="e">
        <f t="shared" si="3"/>
        <v>#VALUE!</v>
      </c>
      <c r="I34" s="20">
        <v>1.225810185185185E-3</v>
      </c>
      <c r="J34" s="20">
        <v>1.7175925925925926E-3</v>
      </c>
      <c r="K34" s="20">
        <v>1.1208333333333333E-3</v>
      </c>
      <c r="L34" s="20">
        <v>8.763888888888889E-4</v>
      </c>
      <c r="M34" s="20">
        <f t="shared" si="4"/>
        <v>4.9406249999999997E-3</v>
      </c>
      <c r="O34" s="34"/>
    </row>
    <row r="35" spans="1:15" x14ac:dyDescent="0.25">
      <c r="A35" s="14">
        <v>32</v>
      </c>
      <c r="B35" s="10" t="s">
        <v>42</v>
      </c>
      <c r="C35" s="11">
        <v>2</v>
      </c>
      <c r="D35" s="15" t="s">
        <v>39</v>
      </c>
      <c r="E35" s="13" t="e">
        <f t="shared" si="0"/>
        <v>#VALUE!</v>
      </c>
      <c r="F35" s="13" t="e">
        <f t="shared" si="3"/>
        <v>#VALUE!</v>
      </c>
      <c r="G35" s="13" t="e">
        <f t="shared" si="3"/>
        <v>#VALUE!</v>
      </c>
      <c r="H35" s="13" t="e">
        <f t="shared" si="3"/>
        <v>#VALUE!</v>
      </c>
      <c r="I35" s="20">
        <v>1.3762731481481482E-3</v>
      </c>
      <c r="J35" s="20">
        <v>2.3685185185185185E-3</v>
      </c>
      <c r="K35" s="20">
        <v>1.8887731481481481E-3</v>
      </c>
      <c r="L35" s="20">
        <v>1.2281249999999998E-3</v>
      </c>
      <c r="M35" s="20">
        <f t="shared" si="4"/>
        <v>6.8616898148148153E-3</v>
      </c>
      <c r="N35" s="32">
        <f>M34+M35+M36</f>
        <v>1.8964583333333333E-2</v>
      </c>
      <c r="O35" s="35">
        <v>5</v>
      </c>
    </row>
    <row r="36" spans="1:15" x14ac:dyDescent="0.25">
      <c r="A36" s="14">
        <v>15</v>
      </c>
      <c r="B36" s="10" t="s">
        <v>40</v>
      </c>
      <c r="C36" s="11">
        <v>1</v>
      </c>
      <c r="D36" s="15" t="s">
        <v>39</v>
      </c>
      <c r="E36" s="13" t="e">
        <f t="shared" si="0"/>
        <v>#VALUE!</v>
      </c>
      <c r="F36" s="13" t="e">
        <f t="shared" si="3"/>
        <v>#VALUE!</v>
      </c>
      <c r="G36" s="13" t="e">
        <f t="shared" si="3"/>
        <v>#VALUE!</v>
      </c>
      <c r="H36" s="13" t="e">
        <f t="shared" si="3"/>
        <v>#VALUE!</v>
      </c>
      <c r="I36" s="20">
        <v>1.4449074074074076E-3</v>
      </c>
      <c r="J36" s="20">
        <v>2.4922453703703708E-3</v>
      </c>
      <c r="K36" s="20">
        <v>1.5534722222222224E-3</v>
      </c>
      <c r="L36" s="20">
        <v>1.6716435185185187E-3</v>
      </c>
      <c r="M36" s="20">
        <f t="shared" si="4"/>
        <v>7.1622685185185192E-3</v>
      </c>
      <c r="O36" s="34"/>
    </row>
    <row r="37" spans="1:15" x14ac:dyDescent="0.25">
      <c r="A37" s="14">
        <v>24</v>
      </c>
      <c r="B37" s="10" t="s">
        <v>41</v>
      </c>
      <c r="C37" s="11">
        <v>2</v>
      </c>
      <c r="D37" s="15" t="s">
        <v>39</v>
      </c>
      <c r="E37" s="13" t="e">
        <f t="shared" si="0"/>
        <v>#VALUE!</v>
      </c>
      <c r="F37" s="13" t="e">
        <f t="shared" si="3"/>
        <v>#VALUE!</v>
      </c>
      <c r="G37" s="13" t="e">
        <f t="shared" si="3"/>
        <v>#VALUE!</v>
      </c>
      <c r="H37" s="13" t="e">
        <f t="shared" si="3"/>
        <v>#VALUE!</v>
      </c>
      <c r="I37" s="21">
        <v>1.3892361111111113E-3</v>
      </c>
      <c r="J37" s="21" t="s">
        <v>78</v>
      </c>
      <c r="K37" s="21" t="s">
        <v>78</v>
      </c>
      <c r="L37" s="21" t="s">
        <v>78</v>
      </c>
      <c r="M37" s="20">
        <v>1.3888888888888888E-2</v>
      </c>
      <c r="O37" s="34"/>
    </row>
    <row r="38" spans="1:15" x14ac:dyDescent="0.25">
      <c r="A38" s="14">
        <v>25</v>
      </c>
      <c r="B38" s="10" t="s">
        <v>44</v>
      </c>
      <c r="C38" s="11">
        <v>2</v>
      </c>
      <c r="D38" s="15" t="s">
        <v>43</v>
      </c>
      <c r="E38" s="13" t="e">
        <f t="shared" si="0"/>
        <v>#VALUE!</v>
      </c>
      <c r="F38" s="13" t="e">
        <f t="shared" si="3"/>
        <v>#VALUE!</v>
      </c>
      <c r="G38" s="13" t="e">
        <f t="shared" si="3"/>
        <v>#VALUE!</v>
      </c>
      <c r="H38" s="13" t="e">
        <f t="shared" si="3"/>
        <v>#VALUE!</v>
      </c>
      <c r="I38" s="20">
        <v>1.3489583333333333E-3</v>
      </c>
      <c r="J38" s="20">
        <v>2.4408564814814813E-3</v>
      </c>
      <c r="K38" s="20">
        <v>1.6415509259259259E-3</v>
      </c>
      <c r="L38" s="20">
        <v>2.3157407407407406E-3</v>
      </c>
      <c r="M38" s="20">
        <f>I38+J38+K38+L38</f>
        <v>7.7471064814814807E-3</v>
      </c>
      <c r="O38" s="34"/>
    </row>
    <row r="39" spans="1:15" x14ac:dyDescent="0.25">
      <c r="A39" s="14">
        <v>33</v>
      </c>
      <c r="B39" s="10" t="s">
        <v>45</v>
      </c>
      <c r="C39" s="11">
        <v>1</v>
      </c>
      <c r="D39" s="15" t="s">
        <v>43</v>
      </c>
      <c r="E39" s="13" t="e">
        <f t="shared" si="0"/>
        <v>#VALUE!</v>
      </c>
      <c r="F39" s="13" t="e">
        <f t="shared" si="3"/>
        <v>#VALUE!</v>
      </c>
      <c r="G39" s="13" t="e">
        <f t="shared" si="3"/>
        <v>#VALUE!</v>
      </c>
      <c r="H39" s="13" t="e">
        <f t="shared" si="3"/>
        <v>#VALUE!</v>
      </c>
      <c r="I39" s="20">
        <v>1.4074074074074076E-3</v>
      </c>
      <c r="J39" s="20">
        <v>2.6179398148148147E-3</v>
      </c>
      <c r="K39" s="21" t="s">
        <v>80</v>
      </c>
      <c r="L39" s="20">
        <v>1.0987268518518518E-3</v>
      </c>
      <c r="M39" s="20">
        <v>1.3888888888888888E-2</v>
      </c>
      <c r="N39" s="7" t="s">
        <v>83</v>
      </c>
      <c r="O39" s="35">
        <v>6</v>
      </c>
    </row>
    <row r="40" spans="1:15" x14ac:dyDescent="0.25">
      <c r="A40" s="14">
        <v>16</v>
      </c>
      <c r="B40" s="10" t="s">
        <v>73</v>
      </c>
      <c r="C40" s="11">
        <v>2</v>
      </c>
      <c r="D40" s="15" t="s">
        <v>43</v>
      </c>
      <c r="E40" s="13" t="e">
        <f t="shared" si="0"/>
        <v>#VALUE!</v>
      </c>
      <c r="F40" s="13" t="e">
        <f t="shared" si="3"/>
        <v>#VALUE!</v>
      </c>
      <c r="G40" s="13" t="e">
        <f t="shared" si="3"/>
        <v>#VALUE!</v>
      </c>
      <c r="H40" s="13" t="e">
        <f t="shared" si="3"/>
        <v>#VALUE!</v>
      </c>
      <c r="I40" s="21">
        <v>1.6237268518518517E-3</v>
      </c>
      <c r="J40" s="21" t="s">
        <v>78</v>
      </c>
      <c r="K40" s="21" t="s">
        <v>78</v>
      </c>
      <c r="L40" s="21" t="s">
        <v>78</v>
      </c>
      <c r="M40" s="20">
        <v>1.3888888888888888E-2</v>
      </c>
      <c r="O40" s="34"/>
    </row>
    <row r="41" spans="1:15" x14ac:dyDescent="0.25">
      <c r="A41" s="14">
        <v>10</v>
      </c>
      <c r="B41" s="10" t="s">
        <v>14</v>
      </c>
      <c r="C41" s="11">
        <v>2</v>
      </c>
      <c r="D41" s="12" t="s">
        <v>13</v>
      </c>
      <c r="E41" s="13" t="e">
        <f t="shared" si="0"/>
        <v>#VALUE!</v>
      </c>
      <c r="F41" s="13" t="e">
        <f t="shared" si="3"/>
        <v>#VALUE!</v>
      </c>
      <c r="G41" s="13" t="e">
        <f t="shared" si="3"/>
        <v>#VALUE!</v>
      </c>
      <c r="H41" s="13" t="e">
        <f t="shared" si="3"/>
        <v>#VALUE!</v>
      </c>
      <c r="I41" s="20">
        <v>8.261574074074074E-4</v>
      </c>
      <c r="J41" s="22">
        <v>1.1849537037037037E-3</v>
      </c>
      <c r="K41" s="20">
        <v>8.3819444444444447E-4</v>
      </c>
      <c r="L41" s="20">
        <v>7.2847222222222226E-4</v>
      </c>
      <c r="M41" s="20">
        <f>I41+J41+K41+L41</f>
        <v>3.5777777777777778E-3</v>
      </c>
      <c r="O41" s="34"/>
    </row>
    <row r="42" spans="1:15" x14ac:dyDescent="0.25">
      <c r="A42" s="14">
        <v>19</v>
      </c>
      <c r="B42" s="10" t="s">
        <v>20</v>
      </c>
      <c r="C42" s="11">
        <v>2</v>
      </c>
      <c r="D42" s="12" t="s">
        <v>13</v>
      </c>
      <c r="E42" s="13" t="e">
        <f t="shared" si="0"/>
        <v>#VALUE!</v>
      </c>
      <c r="F42" s="13" t="e">
        <f t="shared" si="3"/>
        <v>#VALUE!</v>
      </c>
      <c r="G42" s="13" t="e">
        <f t="shared" si="3"/>
        <v>#VALUE!</v>
      </c>
      <c r="H42" s="13" t="e">
        <f t="shared" si="3"/>
        <v>#VALUE!</v>
      </c>
      <c r="I42" s="20">
        <v>8.6770833333333329E-4</v>
      </c>
      <c r="J42" s="20">
        <v>1.2614583333333334E-3</v>
      </c>
      <c r="K42" s="20">
        <v>9.6180555555555559E-4</v>
      </c>
      <c r="L42" s="20">
        <v>7.0798611111111116E-4</v>
      </c>
      <c r="M42" s="20">
        <f>I42+J42+K42+L42</f>
        <v>3.7989583333333334E-3</v>
      </c>
      <c r="N42" s="32">
        <f>M41+M42+M43</f>
        <v>1.1558217592592592E-2</v>
      </c>
      <c r="O42" s="35">
        <v>2</v>
      </c>
    </row>
    <row r="43" spans="1:15" x14ac:dyDescent="0.25">
      <c r="A43" s="9">
        <v>1</v>
      </c>
      <c r="B43" s="10" t="s">
        <v>9</v>
      </c>
      <c r="C43" s="11">
        <v>1</v>
      </c>
      <c r="D43" s="12" t="s">
        <v>13</v>
      </c>
      <c r="E43" s="13">
        <v>0.41666666666666669</v>
      </c>
      <c r="F43" s="13">
        <f t="shared" si="3"/>
        <v>0.42083333333333334</v>
      </c>
      <c r="G43" s="13">
        <f t="shared" si="3"/>
        <v>0.42499999999999999</v>
      </c>
      <c r="H43" s="13">
        <f t="shared" si="3"/>
        <v>0.42916666666666664</v>
      </c>
      <c r="I43" s="20">
        <v>9.4340277777777782E-4</v>
      </c>
      <c r="J43" s="20">
        <v>1.4262731481481481E-3</v>
      </c>
      <c r="K43" s="20">
        <v>1.0499999999999999E-3</v>
      </c>
      <c r="L43" s="20">
        <v>7.618055555555555E-4</v>
      </c>
      <c r="M43" s="20">
        <f>I43+J43+K43+L43</f>
        <v>4.1814814814814813E-3</v>
      </c>
      <c r="O43" s="34"/>
    </row>
    <row r="44" spans="1:15" x14ac:dyDescent="0.25">
      <c r="A44" s="14">
        <v>36</v>
      </c>
      <c r="B44" s="10" t="s">
        <v>22</v>
      </c>
      <c r="C44" s="11">
        <v>1</v>
      </c>
      <c r="D44" s="15" t="s">
        <v>13</v>
      </c>
      <c r="E44" s="13">
        <f>E43+"0:06"</f>
        <v>0.42083333333333334</v>
      </c>
      <c r="F44" s="13">
        <f t="shared" ref="F44:H47" si="5">E44+"0:06"</f>
        <v>0.42499999999999999</v>
      </c>
      <c r="G44" s="13">
        <f t="shared" si="5"/>
        <v>0.42916666666666664</v>
      </c>
      <c r="H44" s="13">
        <f t="shared" si="5"/>
        <v>0.43333333333333329</v>
      </c>
      <c r="I44" s="20">
        <v>1.1949074074074075E-3</v>
      </c>
      <c r="J44" s="20">
        <v>1.3998842592592589E-3</v>
      </c>
      <c r="K44" s="20">
        <v>9.5254629629629628E-4</v>
      </c>
      <c r="L44" s="20">
        <v>6.7754629629629632E-4</v>
      </c>
      <c r="M44" s="20">
        <f>I44+J44+K44+L44</f>
        <v>4.224884259259259E-3</v>
      </c>
      <c r="O44" s="34"/>
    </row>
    <row r="45" spans="1:15" x14ac:dyDescent="0.25">
      <c r="A45" s="14">
        <v>28</v>
      </c>
      <c r="B45" s="10" t="s">
        <v>21</v>
      </c>
      <c r="C45" s="11">
        <v>2</v>
      </c>
      <c r="D45" s="12" t="s">
        <v>13</v>
      </c>
      <c r="E45" s="13">
        <f>E44+"0:06"</f>
        <v>0.42499999999999999</v>
      </c>
      <c r="F45" s="13">
        <f t="shared" si="5"/>
        <v>0.42916666666666664</v>
      </c>
      <c r="G45" s="13">
        <f t="shared" si="5"/>
        <v>0.43333333333333329</v>
      </c>
      <c r="H45" s="13">
        <f t="shared" si="5"/>
        <v>0.43749999999999994</v>
      </c>
      <c r="I45" s="20">
        <v>1.1006944444444443E-3</v>
      </c>
      <c r="J45" s="20">
        <v>1.8035879629629628E-3</v>
      </c>
      <c r="K45" s="20">
        <v>1.0408564814814814E-3</v>
      </c>
      <c r="L45" s="20">
        <v>6.9756944444444434E-4</v>
      </c>
      <c r="M45" s="20">
        <f>I45+J45+K45+L45</f>
        <v>4.6427083333333329E-3</v>
      </c>
      <c r="O45" s="34"/>
    </row>
    <row r="46" spans="1:15" x14ac:dyDescent="0.25">
      <c r="A46" s="14">
        <v>42</v>
      </c>
      <c r="B46" s="10" t="s">
        <v>23</v>
      </c>
      <c r="C46" s="11">
        <v>1</v>
      </c>
      <c r="D46" s="15" t="s">
        <v>24</v>
      </c>
      <c r="E46" s="13">
        <f>E45+"0:06"</f>
        <v>0.42916666666666664</v>
      </c>
      <c r="F46" s="13">
        <f t="shared" si="5"/>
        <v>0.43333333333333329</v>
      </c>
      <c r="G46" s="13">
        <f t="shared" si="5"/>
        <v>0.43749999999999994</v>
      </c>
      <c r="H46" s="13">
        <f t="shared" si="5"/>
        <v>0.4416666666666666</v>
      </c>
      <c r="I46" s="20">
        <v>1.1824074074074074E-3</v>
      </c>
      <c r="J46" s="21" t="s">
        <v>78</v>
      </c>
      <c r="K46" s="20">
        <v>1.819675925925926E-3</v>
      </c>
      <c r="L46" s="20">
        <v>1.1651620370370373E-3</v>
      </c>
      <c r="M46" s="20">
        <v>1.3888888888888888E-2</v>
      </c>
      <c r="O46" s="34"/>
    </row>
    <row r="47" spans="1:15" ht="15.75" thickBot="1" x14ac:dyDescent="0.3">
      <c r="A47" s="14">
        <v>39</v>
      </c>
      <c r="B47" s="10" t="s">
        <v>69</v>
      </c>
      <c r="C47" s="11">
        <v>3</v>
      </c>
      <c r="D47" s="15" t="s">
        <v>70</v>
      </c>
      <c r="E47" s="13">
        <f>E46+"0:06"</f>
        <v>0.43333333333333329</v>
      </c>
      <c r="F47" s="13">
        <f t="shared" si="5"/>
        <v>0.43749999999999994</v>
      </c>
      <c r="G47" s="13">
        <f t="shared" si="5"/>
        <v>0.4416666666666666</v>
      </c>
      <c r="H47" s="13">
        <f t="shared" si="5"/>
        <v>0.44583333333333325</v>
      </c>
      <c r="I47" s="21">
        <v>1.562962962962963E-3</v>
      </c>
      <c r="J47" s="21" t="s">
        <v>78</v>
      </c>
      <c r="K47" s="21" t="s">
        <v>78</v>
      </c>
      <c r="L47" s="21" t="s">
        <v>78</v>
      </c>
      <c r="M47" s="20">
        <v>1.3888888888888888E-2</v>
      </c>
      <c r="O47" s="36"/>
    </row>
    <row r="48" spans="1:15" x14ac:dyDescent="0.25">
      <c r="A48" s="10"/>
      <c r="B48" s="10"/>
      <c r="C48" s="10"/>
      <c r="D48" s="15"/>
      <c r="E48" s="28" t="s">
        <v>4</v>
      </c>
      <c r="F48" s="28" t="s">
        <v>5</v>
      </c>
      <c r="G48" s="28" t="s">
        <v>6</v>
      </c>
      <c r="H48" s="28" t="s">
        <v>7</v>
      </c>
      <c r="I48" s="28" t="s">
        <v>4</v>
      </c>
      <c r="J48" s="28" t="s">
        <v>5</v>
      </c>
      <c r="K48" s="28" t="s">
        <v>6</v>
      </c>
      <c r="L48" s="28" t="s">
        <v>7</v>
      </c>
      <c r="M48" s="10"/>
    </row>
    <row r="49" spans="1:13" x14ac:dyDescent="0.25">
      <c r="A49" s="14" t="e">
        <f>#REF!+1</f>
        <v>#REF!</v>
      </c>
      <c r="B49" s="10"/>
      <c r="C49" s="10"/>
      <c r="D49" s="15"/>
      <c r="E49" s="13" t="e">
        <f>#REF!+"0:06"</f>
        <v>#REF!</v>
      </c>
      <c r="F49" s="13" t="e">
        <f t="shared" ref="F49:H52" si="6">E49+"0:06"</f>
        <v>#REF!</v>
      </c>
      <c r="G49" s="13" t="e">
        <f t="shared" si="6"/>
        <v>#REF!</v>
      </c>
      <c r="H49" s="13" t="e">
        <f t="shared" si="6"/>
        <v>#REF!</v>
      </c>
      <c r="I49" s="20"/>
      <c r="J49" s="20"/>
      <c r="K49" s="20"/>
      <c r="L49" s="20"/>
      <c r="M49" s="20">
        <f t="shared" ref="M49:M52" si="7">I49+J49+K49+L49</f>
        <v>0</v>
      </c>
    </row>
    <row r="50" spans="1:13" x14ac:dyDescent="0.25">
      <c r="A50" s="14" t="e">
        <f t="shared" ref="A50:A52" si="8">A49+1</f>
        <v>#REF!</v>
      </c>
      <c r="B50" s="10"/>
      <c r="C50" s="10"/>
      <c r="D50" s="15"/>
      <c r="E50" s="13" t="e">
        <f t="shared" ref="E50:E52" si="9">E49+"0:06"</f>
        <v>#REF!</v>
      </c>
      <c r="F50" s="13" t="e">
        <f t="shared" si="6"/>
        <v>#REF!</v>
      </c>
      <c r="G50" s="13" t="e">
        <f t="shared" si="6"/>
        <v>#REF!</v>
      </c>
      <c r="H50" s="13" t="e">
        <f t="shared" si="6"/>
        <v>#REF!</v>
      </c>
      <c r="I50" s="20"/>
      <c r="J50" s="20"/>
      <c r="K50" s="20"/>
      <c r="L50" s="20"/>
      <c r="M50" s="20">
        <f t="shared" si="7"/>
        <v>0</v>
      </c>
    </row>
    <row r="51" spans="1:13" x14ac:dyDescent="0.25">
      <c r="A51" s="14" t="e">
        <f t="shared" si="8"/>
        <v>#REF!</v>
      </c>
      <c r="B51" s="10"/>
      <c r="C51" s="11"/>
      <c r="D51" s="15"/>
      <c r="E51" s="13" t="e">
        <f t="shared" si="9"/>
        <v>#REF!</v>
      </c>
      <c r="F51" s="13" t="e">
        <f t="shared" si="6"/>
        <v>#REF!</v>
      </c>
      <c r="G51" s="13" t="e">
        <f t="shared" si="6"/>
        <v>#REF!</v>
      </c>
      <c r="H51" s="13" t="e">
        <f t="shared" si="6"/>
        <v>#REF!</v>
      </c>
      <c r="I51" s="20"/>
      <c r="J51" s="20"/>
      <c r="K51" s="20"/>
      <c r="L51" s="20"/>
      <c r="M51" s="20">
        <f t="shared" si="7"/>
        <v>0</v>
      </c>
    </row>
    <row r="52" spans="1:13" x14ac:dyDescent="0.25">
      <c r="A52" s="14" t="e">
        <f t="shared" si="8"/>
        <v>#REF!</v>
      </c>
      <c r="B52" s="10"/>
      <c r="C52" s="10"/>
      <c r="D52" s="15"/>
      <c r="E52" s="13" t="e">
        <f t="shared" si="9"/>
        <v>#REF!</v>
      </c>
      <c r="F52" s="13" t="e">
        <f t="shared" si="6"/>
        <v>#REF!</v>
      </c>
      <c r="G52" s="13" t="e">
        <f t="shared" si="6"/>
        <v>#REF!</v>
      </c>
      <c r="H52" s="13" t="e">
        <f t="shared" si="6"/>
        <v>#REF!</v>
      </c>
      <c r="I52" s="20"/>
      <c r="J52" s="20"/>
      <c r="K52" s="20"/>
      <c r="L52" s="20"/>
      <c r="M52" s="20">
        <f t="shared" si="7"/>
        <v>0</v>
      </c>
    </row>
    <row r="53" spans="1:13" x14ac:dyDescent="0.25">
      <c r="A53" s="5"/>
      <c r="C53" s="6"/>
      <c r="E53" s="3"/>
      <c r="F53" s="3"/>
      <c r="G53" s="3"/>
      <c r="H53" s="3"/>
      <c r="I53" s="4"/>
      <c r="J53" s="4"/>
      <c r="K53" s="4"/>
      <c r="L53" s="4"/>
      <c r="M53" s="4"/>
    </row>
    <row r="54" spans="1:13" x14ac:dyDescent="0.25">
      <c r="A54" s="5"/>
      <c r="C54" s="6"/>
      <c r="E54" s="3"/>
      <c r="F54" s="3"/>
      <c r="G54" s="3"/>
      <c r="H54" s="3"/>
      <c r="I54" s="4"/>
      <c r="J54" s="4"/>
      <c r="K54" s="4"/>
      <c r="L54" s="4"/>
      <c r="M54" s="4"/>
    </row>
    <row r="55" spans="1:13" x14ac:dyDescent="0.25">
      <c r="A55" s="5"/>
      <c r="C55" s="6"/>
      <c r="E55" s="3"/>
      <c r="F55" s="3"/>
      <c r="G55" s="3"/>
      <c r="H55" s="3"/>
      <c r="I55" s="4"/>
      <c r="J55" s="4"/>
      <c r="K55" s="4"/>
      <c r="L55" s="4"/>
      <c r="M55" s="4"/>
    </row>
    <row r="56" spans="1:13" x14ac:dyDescent="0.25">
      <c r="A56" s="5"/>
      <c r="C56" s="6"/>
      <c r="E56" s="3"/>
      <c r="F56" s="3"/>
      <c r="G56" s="3"/>
      <c r="H56" s="3"/>
      <c r="I56" s="4"/>
      <c r="J56" s="4"/>
      <c r="K56" s="4"/>
      <c r="L56" s="4"/>
      <c r="M56" s="4"/>
    </row>
    <row r="57" spans="1:13" x14ac:dyDescent="0.25">
      <c r="A57" s="5"/>
      <c r="C57" s="6"/>
      <c r="E57" s="3"/>
      <c r="F57" s="3"/>
      <c r="G57" s="3"/>
      <c r="H57" s="3"/>
      <c r="I57" s="4"/>
      <c r="J57" s="4"/>
      <c r="K57" s="4"/>
      <c r="L57" s="4"/>
      <c r="M57" s="4"/>
    </row>
    <row r="58" spans="1:13" x14ac:dyDescent="0.25">
      <c r="A58" s="5"/>
      <c r="C58" s="6"/>
      <c r="E58" s="3"/>
      <c r="F58" s="3"/>
      <c r="G58" s="3"/>
      <c r="H58" s="3"/>
      <c r="I58" s="4"/>
      <c r="J58" s="4"/>
      <c r="K58" s="4"/>
      <c r="L58" s="4"/>
      <c r="M58" s="4"/>
    </row>
    <row r="59" spans="1:13" x14ac:dyDescent="0.25">
      <c r="A59" s="5"/>
      <c r="C59" s="6"/>
      <c r="E59" s="3"/>
      <c r="F59" s="3"/>
      <c r="G59" s="3"/>
      <c r="H59" s="3"/>
      <c r="I59" s="4"/>
      <c r="J59" s="4"/>
      <c r="K59" s="4"/>
      <c r="L59" s="4"/>
      <c r="M59" s="4"/>
    </row>
  </sheetData>
  <sortState ref="A4:M48">
    <sortCondition ref="D4:D48"/>
    <sortCondition ref="M4:M48"/>
  </sortState>
  <mergeCells count="2">
    <mergeCell ref="E3:H3"/>
    <mergeCell ref="I3:L3"/>
  </mergeCells>
  <pageMargins left="0.39370078740157483" right="0.39370078740157483" top="0.39370078740157483" bottom="0.39370078740157483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topLeftCell="A25" zoomScale="130" zoomScaleNormal="130" workbookViewId="0">
      <selection activeCell="B36" sqref="B36"/>
    </sheetView>
  </sheetViews>
  <sheetFormatPr defaultRowHeight="15" x14ac:dyDescent="0.25"/>
  <cols>
    <col min="1" max="1" width="7.140625" customWidth="1"/>
    <col min="2" max="2" width="21.28515625" customWidth="1"/>
    <col min="3" max="3" width="4.42578125" customWidth="1"/>
    <col min="4" max="4" width="9.140625" style="7"/>
    <col min="5" max="8" width="0" hidden="1" customWidth="1"/>
    <col min="13" max="13" width="12.42578125" customWidth="1"/>
    <col min="14" max="14" width="9.140625" style="7"/>
  </cols>
  <sheetData>
    <row r="1" spans="1:14" ht="15.75" x14ac:dyDescent="0.25">
      <c r="B1" s="16" t="s">
        <v>0</v>
      </c>
      <c r="C1" s="17"/>
      <c r="D1" s="17"/>
      <c r="E1" s="17"/>
      <c r="F1" s="17"/>
      <c r="G1" s="17"/>
      <c r="H1" s="18" t="s">
        <v>66</v>
      </c>
      <c r="I1" s="17"/>
      <c r="J1" s="17"/>
      <c r="K1" s="17"/>
      <c r="L1" s="17"/>
      <c r="M1" s="17"/>
      <c r="N1" s="17"/>
    </row>
    <row r="3" spans="1:14" x14ac:dyDescent="0.25">
      <c r="A3" s="1" t="s">
        <v>10</v>
      </c>
      <c r="B3" s="2" t="s">
        <v>1</v>
      </c>
      <c r="C3" s="2" t="s">
        <v>11</v>
      </c>
      <c r="D3" s="2" t="s">
        <v>12</v>
      </c>
      <c r="E3" s="37" t="s">
        <v>2</v>
      </c>
      <c r="F3" s="37"/>
      <c r="G3" s="37"/>
      <c r="H3" s="37"/>
      <c r="I3" s="37" t="s">
        <v>3</v>
      </c>
      <c r="J3" s="37"/>
      <c r="K3" s="37"/>
      <c r="L3" s="37"/>
      <c r="M3" s="2" t="s">
        <v>8</v>
      </c>
      <c r="N3" s="2"/>
    </row>
    <row r="4" spans="1:14" x14ac:dyDescent="0.25">
      <c r="A4" s="24"/>
      <c r="B4" s="24"/>
      <c r="C4" s="24"/>
      <c r="D4" s="26"/>
      <c r="E4" s="31" t="s">
        <v>4</v>
      </c>
      <c r="F4" s="31" t="s">
        <v>5</v>
      </c>
      <c r="G4" s="31" t="s">
        <v>6</v>
      </c>
      <c r="H4" s="31" t="s">
        <v>7</v>
      </c>
      <c r="I4" s="31" t="s">
        <v>4</v>
      </c>
      <c r="J4" s="31" t="s">
        <v>5</v>
      </c>
      <c r="K4" s="31" t="s">
        <v>6</v>
      </c>
      <c r="L4" s="31" t="s">
        <v>7</v>
      </c>
      <c r="M4" s="24"/>
    </row>
    <row r="5" spans="1:14" x14ac:dyDescent="0.25">
      <c r="A5" s="14">
        <v>14</v>
      </c>
      <c r="B5" s="10" t="s">
        <v>36</v>
      </c>
      <c r="C5" s="11">
        <v>1</v>
      </c>
      <c r="D5" s="15" t="s">
        <v>35</v>
      </c>
      <c r="E5" s="13" t="e">
        <f>E4+"0:06"</f>
        <v>#VALUE!</v>
      </c>
      <c r="F5" s="13" t="e">
        <f t="shared" ref="F5:H24" si="0">E5+"0:06"</f>
        <v>#VALUE!</v>
      </c>
      <c r="G5" s="13" t="e">
        <f t="shared" si="0"/>
        <v>#VALUE!</v>
      </c>
      <c r="H5" s="13" t="e">
        <f t="shared" si="0"/>
        <v>#VALUE!</v>
      </c>
      <c r="I5" s="20">
        <v>8.1770833333333337E-4</v>
      </c>
      <c r="J5" s="20">
        <v>1.1042824074074073E-3</v>
      </c>
      <c r="K5" s="20">
        <v>8.5509259259259262E-4</v>
      </c>
      <c r="L5" s="20">
        <v>6.6203703703703704E-4</v>
      </c>
      <c r="M5" s="20">
        <f t="shared" ref="M5:M17" si="1">I5+J5+K5+L5</f>
        <v>3.4391203703703702E-3</v>
      </c>
      <c r="N5" s="8"/>
    </row>
    <row r="6" spans="1:14" x14ac:dyDescent="0.25">
      <c r="A6" s="9">
        <v>1</v>
      </c>
      <c r="B6" s="10" t="s">
        <v>9</v>
      </c>
      <c r="C6" s="11">
        <v>1</v>
      </c>
      <c r="D6" s="12" t="s">
        <v>13</v>
      </c>
      <c r="E6" s="13">
        <v>0.41666666666666669</v>
      </c>
      <c r="F6" s="13">
        <f t="shared" si="0"/>
        <v>0.42083333333333334</v>
      </c>
      <c r="G6" s="13">
        <f t="shared" si="0"/>
        <v>0.42499999999999999</v>
      </c>
      <c r="H6" s="13">
        <f t="shared" si="0"/>
        <v>0.42916666666666664</v>
      </c>
      <c r="I6" s="20">
        <v>9.4340277777777782E-4</v>
      </c>
      <c r="J6" s="20">
        <v>1.4262731481481481E-3</v>
      </c>
      <c r="K6" s="20">
        <v>1.0499999999999999E-3</v>
      </c>
      <c r="L6" s="20">
        <v>7.618055555555555E-4</v>
      </c>
      <c r="M6" s="20">
        <f t="shared" si="1"/>
        <v>4.1814814814814813E-3</v>
      </c>
    </row>
    <row r="7" spans="1:14" x14ac:dyDescent="0.25">
      <c r="A7" s="14">
        <v>5</v>
      </c>
      <c r="B7" s="10" t="s">
        <v>34</v>
      </c>
      <c r="C7" s="11">
        <v>1</v>
      </c>
      <c r="D7" s="15" t="s">
        <v>35</v>
      </c>
      <c r="E7" s="13">
        <f t="shared" ref="E7:E48" si="2">E6+"0:06"</f>
        <v>0.42083333333333334</v>
      </c>
      <c r="F7" s="13">
        <f t="shared" si="0"/>
        <v>0.42499999999999999</v>
      </c>
      <c r="G7" s="13">
        <f t="shared" si="0"/>
        <v>0.42916666666666664</v>
      </c>
      <c r="H7" s="13">
        <f t="shared" si="0"/>
        <v>0.43333333333333329</v>
      </c>
      <c r="I7" s="20">
        <v>1.1567129629629629E-3</v>
      </c>
      <c r="J7" s="20">
        <v>1.3157407407407408E-3</v>
      </c>
      <c r="K7" s="20">
        <v>1.0010416666666668E-3</v>
      </c>
      <c r="L7" s="20">
        <v>7.4201388888888884E-4</v>
      </c>
      <c r="M7" s="20">
        <f t="shared" si="1"/>
        <v>4.2155092592592591E-3</v>
      </c>
    </row>
    <row r="8" spans="1:14" x14ac:dyDescent="0.25">
      <c r="A8" s="14">
        <v>36</v>
      </c>
      <c r="B8" s="10" t="s">
        <v>22</v>
      </c>
      <c r="C8" s="11">
        <v>1</v>
      </c>
      <c r="D8" s="15" t="s">
        <v>13</v>
      </c>
      <c r="E8" s="13">
        <f t="shared" si="2"/>
        <v>0.42499999999999999</v>
      </c>
      <c r="F8" s="13">
        <f t="shared" si="0"/>
        <v>0.42916666666666664</v>
      </c>
      <c r="G8" s="13">
        <f t="shared" si="0"/>
        <v>0.43333333333333329</v>
      </c>
      <c r="H8" s="13">
        <f t="shared" si="0"/>
        <v>0.43749999999999994</v>
      </c>
      <c r="I8" s="20">
        <v>1.1949074074074075E-3</v>
      </c>
      <c r="J8" s="20">
        <v>1.3998842592592589E-3</v>
      </c>
      <c r="K8" s="20">
        <v>9.5254629629629628E-4</v>
      </c>
      <c r="L8" s="20">
        <v>6.7754629629629632E-4</v>
      </c>
      <c r="M8" s="20">
        <f t="shared" si="1"/>
        <v>4.224884259259259E-3</v>
      </c>
    </row>
    <row r="9" spans="1:14" x14ac:dyDescent="0.25">
      <c r="A9" s="14">
        <v>4</v>
      </c>
      <c r="B9" s="10" t="s">
        <v>33</v>
      </c>
      <c r="C9" s="11">
        <v>1</v>
      </c>
      <c r="D9" s="15" t="s">
        <v>31</v>
      </c>
      <c r="E9" s="13">
        <f t="shared" si="2"/>
        <v>0.42916666666666664</v>
      </c>
      <c r="F9" s="13">
        <f t="shared" si="0"/>
        <v>0.43333333333333329</v>
      </c>
      <c r="G9" s="13">
        <f t="shared" si="0"/>
        <v>0.43749999999999994</v>
      </c>
      <c r="H9" s="13">
        <f t="shared" si="0"/>
        <v>0.4416666666666666</v>
      </c>
      <c r="I9" s="20">
        <v>9.4965277777777767E-4</v>
      </c>
      <c r="J9" s="20">
        <v>1.6954861111111112E-3</v>
      </c>
      <c r="K9" s="20">
        <v>9.86111111111111E-4</v>
      </c>
      <c r="L9" s="22">
        <v>7.6226851851851846E-4</v>
      </c>
      <c r="M9" s="20">
        <f t="shared" si="1"/>
        <v>4.3935185185185188E-3</v>
      </c>
    </row>
    <row r="10" spans="1:14" x14ac:dyDescent="0.25">
      <c r="A10" s="14">
        <v>13</v>
      </c>
      <c r="B10" s="10" t="s">
        <v>32</v>
      </c>
      <c r="C10" s="11">
        <v>1</v>
      </c>
      <c r="D10" s="15" t="s">
        <v>31</v>
      </c>
      <c r="E10" s="13">
        <f t="shared" si="2"/>
        <v>0.43333333333333329</v>
      </c>
      <c r="F10" s="13">
        <f t="shared" si="0"/>
        <v>0.43749999999999994</v>
      </c>
      <c r="G10" s="13">
        <f t="shared" si="0"/>
        <v>0.4416666666666666</v>
      </c>
      <c r="H10" s="13">
        <f t="shared" si="0"/>
        <v>0.44583333333333325</v>
      </c>
      <c r="I10" s="20">
        <v>1.1711805555555557E-3</v>
      </c>
      <c r="J10" s="20">
        <v>1.6335648148148149E-3</v>
      </c>
      <c r="K10" s="20">
        <v>1.0550925925925927E-3</v>
      </c>
      <c r="L10" s="20">
        <v>7.4259259259259254E-4</v>
      </c>
      <c r="M10" s="20">
        <f t="shared" si="1"/>
        <v>4.6024305555555558E-3</v>
      </c>
    </row>
    <row r="11" spans="1:14" x14ac:dyDescent="0.25">
      <c r="A11" s="14">
        <v>29</v>
      </c>
      <c r="B11" s="10" t="s">
        <v>17</v>
      </c>
      <c r="C11" s="11">
        <v>1</v>
      </c>
      <c r="D11" s="15" t="s">
        <v>19</v>
      </c>
      <c r="E11" s="13">
        <f t="shared" si="2"/>
        <v>0.43749999999999994</v>
      </c>
      <c r="F11" s="13">
        <f t="shared" si="0"/>
        <v>0.4416666666666666</v>
      </c>
      <c r="G11" s="13">
        <f t="shared" si="0"/>
        <v>0.44583333333333325</v>
      </c>
      <c r="H11" s="13">
        <f t="shared" si="0"/>
        <v>0.4499999999999999</v>
      </c>
      <c r="I11" s="20">
        <v>1.2072916666666668E-3</v>
      </c>
      <c r="J11" s="20">
        <v>1.7674768518518519E-3</v>
      </c>
      <c r="K11" s="20">
        <v>1.3052083333333336E-3</v>
      </c>
      <c r="L11" s="20">
        <v>7.2071759259259268E-4</v>
      </c>
      <c r="M11" s="20">
        <f t="shared" si="1"/>
        <v>5.0006944444444448E-3</v>
      </c>
    </row>
    <row r="12" spans="1:14" x14ac:dyDescent="0.25">
      <c r="A12" s="14">
        <v>20</v>
      </c>
      <c r="B12" s="10" t="s">
        <v>16</v>
      </c>
      <c r="C12" s="11">
        <v>1</v>
      </c>
      <c r="D12" s="15" t="s">
        <v>19</v>
      </c>
      <c r="E12" s="13">
        <f t="shared" si="2"/>
        <v>0.4416666666666666</v>
      </c>
      <c r="F12" s="13">
        <f t="shared" si="0"/>
        <v>0.44583333333333325</v>
      </c>
      <c r="G12" s="13">
        <f t="shared" si="0"/>
        <v>0.4499999999999999</v>
      </c>
      <c r="H12" s="13">
        <f t="shared" si="0"/>
        <v>0.45416666666666655</v>
      </c>
      <c r="I12" s="20">
        <v>1.2127314814814815E-3</v>
      </c>
      <c r="J12" s="20">
        <v>1.7954861111111112E-3</v>
      </c>
      <c r="K12" s="20">
        <v>1.3680555555555557E-3</v>
      </c>
      <c r="L12" s="20">
        <v>8.4675925925925934E-4</v>
      </c>
      <c r="M12" s="20">
        <f t="shared" si="1"/>
        <v>5.2230324074074071E-3</v>
      </c>
    </row>
    <row r="13" spans="1:14" x14ac:dyDescent="0.25">
      <c r="A13" s="14">
        <v>2</v>
      </c>
      <c r="B13" s="10" t="s">
        <v>46</v>
      </c>
      <c r="C13" s="11">
        <v>1</v>
      </c>
      <c r="D13" s="15" t="s">
        <v>19</v>
      </c>
      <c r="E13" s="13">
        <f t="shared" si="2"/>
        <v>0.44583333333333325</v>
      </c>
      <c r="F13" s="13">
        <f t="shared" si="0"/>
        <v>0.4499999999999999</v>
      </c>
      <c r="G13" s="13">
        <f t="shared" si="0"/>
        <v>0.45416666666666655</v>
      </c>
      <c r="H13" s="13">
        <f t="shared" si="0"/>
        <v>0.4583333333333332</v>
      </c>
      <c r="I13" s="20">
        <v>1.4013888888888886E-3</v>
      </c>
      <c r="J13" s="20">
        <v>1.707638888888889E-3</v>
      </c>
      <c r="K13" s="20">
        <v>1.1181712962962964E-3</v>
      </c>
      <c r="L13" s="20">
        <v>1.0667824074074073E-3</v>
      </c>
      <c r="M13" s="20">
        <f t="shared" si="1"/>
        <v>5.2939814814814811E-3</v>
      </c>
    </row>
    <row r="14" spans="1:14" x14ac:dyDescent="0.25">
      <c r="A14" s="14">
        <v>21</v>
      </c>
      <c r="B14" s="10" t="s">
        <v>27</v>
      </c>
      <c r="C14" s="11">
        <v>1</v>
      </c>
      <c r="D14" s="15" t="s">
        <v>26</v>
      </c>
      <c r="E14" s="13">
        <f t="shared" si="2"/>
        <v>0.4499999999999999</v>
      </c>
      <c r="F14" s="13">
        <f t="shared" si="0"/>
        <v>0.45416666666666655</v>
      </c>
      <c r="G14" s="13">
        <f t="shared" si="0"/>
        <v>0.4583333333333332</v>
      </c>
      <c r="H14" s="13">
        <f t="shared" si="0"/>
        <v>0.46249999999999986</v>
      </c>
      <c r="I14" s="20">
        <v>1.5486111111111111E-3</v>
      </c>
      <c r="J14" s="20">
        <v>1.892013888888889E-3</v>
      </c>
      <c r="K14" s="20">
        <v>1.5605324074074074E-3</v>
      </c>
      <c r="L14" s="20">
        <v>1.0177083333333334E-3</v>
      </c>
      <c r="M14" s="20">
        <f t="shared" si="1"/>
        <v>6.0188657407407404E-3</v>
      </c>
      <c r="N14" s="8"/>
    </row>
    <row r="15" spans="1:14" x14ac:dyDescent="0.25">
      <c r="A15" s="14">
        <v>31</v>
      </c>
      <c r="B15" s="10" t="s">
        <v>76</v>
      </c>
      <c r="C15" s="11">
        <v>1</v>
      </c>
      <c r="D15" s="15" t="s">
        <v>31</v>
      </c>
      <c r="E15" s="13">
        <f t="shared" si="2"/>
        <v>0.45416666666666655</v>
      </c>
      <c r="F15" s="13">
        <f t="shared" si="0"/>
        <v>0.4583333333333332</v>
      </c>
      <c r="G15" s="13">
        <f t="shared" si="0"/>
        <v>0.46249999999999986</v>
      </c>
      <c r="H15" s="13">
        <f t="shared" si="0"/>
        <v>0.46666666666666651</v>
      </c>
      <c r="I15" s="20">
        <v>1.0094907407407407E-3</v>
      </c>
      <c r="J15" s="20">
        <v>2.500925925925926E-3</v>
      </c>
      <c r="K15" s="20">
        <v>1.7672453703703702E-3</v>
      </c>
      <c r="L15" s="20">
        <v>1.1364583333333333E-3</v>
      </c>
      <c r="M15" s="20">
        <f t="shared" si="1"/>
        <v>6.4141203703703704E-3</v>
      </c>
    </row>
    <row r="16" spans="1:14" x14ac:dyDescent="0.25">
      <c r="A16" s="14">
        <v>11</v>
      </c>
      <c r="B16" s="10" t="s">
        <v>15</v>
      </c>
      <c r="C16" s="11">
        <v>1</v>
      </c>
      <c r="D16" s="15" t="s">
        <v>19</v>
      </c>
      <c r="E16" s="13">
        <f t="shared" si="2"/>
        <v>0.4583333333333332</v>
      </c>
      <c r="F16" s="13">
        <f t="shared" si="0"/>
        <v>0.46249999999999986</v>
      </c>
      <c r="G16" s="13">
        <f t="shared" si="0"/>
        <v>0.46666666666666651</v>
      </c>
      <c r="H16" s="13">
        <f t="shared" si="0"/>
        <v>0.47083333333333316</v>
      </c>
      <c r="I16" s="20">
        <v>1.2960648148148148E-3</v>
      </c>
      <c r="J16" s="20">
        <v>2.3920138888888888E-3</v>
      </c>
      <c r="K16" s="20">
        <v>1.6865740740740738E-3</v>
      </c>
      <c r="L16" s="20">
        <v>1.3562499999999998E-3</v>
      </c>
      <c r="M16" s="20">
        <f t="shared" si="1"/>
        <v>6.7309027777777775E-3</v>
      </c>
    </row>
    <row r="17" spans="1:14" x14ac:dyDescent="0.25">
      <c r="A17" s="14">
        <v>15</v>
      </c>
      <c r="B17" s="10" t="s">
        <v>40</v>
      </c>
      <c r="C17" s="11">
        <v>1</v>
      </c>
      <c r="D17" s="15" t="s">
        <v>39</v>
      </c>
      <c r="E17" s="13">
        <f t="shared" si="2"/>
        <v>0.46249999999999986</v>
      </c>
      <c r="F17" s="13">
        <f t="shared" si="0"/>
        <v>0.46666666666666651</v>
      </c>
      <c r="G17" s="13">
        <f t="shared" si="0"/>
        <v>0.47083333333333316</v>
      </c>
      <c r="H17" s="13">
        <f t="shared" si="0"/>
        <v>0.47499999999999981</v>
      </c>
      <c r="I17" s="20">
        <v>1.4449074074074076E-3</v>
      </c>
      <c r="J17" s="20">
        <v>2.4922453703703708E-3</v>
      </c>
      <c r="K17" s="20">
        <v>1.5534722222222224E-3</v>
      </c>
      <c r="L17" s="20">
        <v>1.6716435185185187E-3</v>
      </c>
      <c r="M17" s="20">
        <f t="shared" si="1"/>
        <v>7.1622685185185192E-3</v>
      </c>
    </row>
    <row r="18" spans="1:14" x14ac:dyDescent="0.25">
      <c r="A18" s="14">
        <v>3</v>
      </c>
      <c r="B18" s="10" t="s">
        <v>25</v>
      </c>
      <c r="C18" s="11">
        <v>1</v>
      </c>
      <c r="D18" s="15" t="s">
        <v>26</v>
      </c>
      <c r="E18" s="13">
        <f t="shared" si="2"/>
        <v>0.46666666666666651</v>
      </c>
      <c r="F18" s="13">
        <f t="shared" si="0"/>
        <v>0.47083333333333316</v>
      </c>
      <c r="G18" s="13">
        <f t="shared" si="0"/>
        <v>0.47499999999999981</v>
      </c>
      <c r="H18" s="13">
        <f t="shared" si="0"/>
        <v>0.47916666666666646</v>
      </c>
      <c r="I18" s="20">
        <v>1.3346064814814815E-3</v>
      </c>
      <c r="J18" s="20">
        <v>1.9760416666666667E-3</v>
      </c>
      <c r="K18" s="21" t="s">
        <v>77</v>
      </c>
      <c r="L18" s="20">
        <v>1.3638888888888887E-3</v>
      </c>
      <c r="M18" s="20">
        <v>1.3888888888888888E-2</v>
      </c>
    </row>
    <row r="19" spans="1:14" x14ac:dyDescent="0.25">
      <c r="A19" s="14">
        <v>12</v>
      </c>
      <c r="B19" s="10" t="s">
        <v>30</v>
      </c>
      <c r="C19" s="11">
        <v>1</v>
      </c>
      <c r="D19" s="15" t="s">
        <v>26</v>
      </c>
      <c r="E19" s="13">
        <f t="shared" si="2"/>
        <v>0.47083333333333316</v>
      </c>
      <c r="F19" s="13">
        <f t="shared" si="0"/>
        <v>0.47499999999999981</v>
      </c>
      <c r="G19" s="13">
        <f t="shared" si="0"/>
        <v>0.47916666666666646</v>
      </c>
      <c r="H19" s="13">
        <f t="shared" si="0"/>
        <v>0.48333333333333311</v>
      </c>
      <c r="I19" s="20">
        <v>1.0464120370370369E-3</v>
      </c>
      <c r="J19" s="21" t="s">
        <v>78</v>
      </c>
      <c r="K19" s="20" t="s">
        <v>79</v>
      </c>
      <c r="L19" s="20">
        <v>9.8090277777777781E-4</v>
      </c>
      <c r="M19" s="20">
        <v>1.3888888888888888E-2</v>
      </c>
    </row>
    <row r="20" spans="1:14" x14ac:dyDescent="0.25">
      <c r="A20" s="14">
        <v>30</v>
      </c>
      <c r="B20" s="10" t="s">
        <v>28</v>
      </c>
      <c r="C20" s="11">
        <v>1</v>
      </c>
      <c r="D20" s="15" t="s">
        <v>26</v>
      </c>
      <c r="E20" s="13">
        <f t="shared" si="2"/>
        <v>0.47499999999999981</v>
      </c>
      <c r="F20" s="13">
        <f t="shared" si="0"/>
        <v>0.47916666666666646</v>
      </c>
      <c r="G20" s="13">
        <f t="shared" si="0"/>
        <v>0.48333333333333311</v>
      </c>
      <c r="H20" s="13">
        <f t="shared" si="0"/>
        <v>0.48749999999999977</v>
      </c>
      <c r="I20" s="21">
        <v>1.9071759259259259E-3</v>
      </c>
      <c r="J20" s="21" t="s">
        <v>78</v>
      </c>
      <c r="K20" s="21" t="s">
        <v>78</v>
      </c>
      <c r="L20" s="21" t="s">
        <v>78</v>
      </c>
      <c r="M20" s="20">
        <v>1.3888888888888888E-2</v>
      </c>
    </row>
    <row r="21" spans="1:14" x14ac:dyDescent="0.25">
      <c r="A21" s="14">
        <v>33</v>
      </c>
      <c r="B21" s="10" t="s">
        <v>45</v>
      </c>
      <c r="C21" s="11">
        <v>1</v>
      </c>
      <c r="D21" s="15" t="s">
        <v>43</v>
      </c>
      <c r="E21" s="13">
        <f t="shared" si="2"/>
        <v>0.47916666666666646</v>
      </c>
      <c r="F21" s="13">
        <f t="shared" si="0"/>
        <v>0.48333333333333311</v>
      </c>
      <c r="G21" s="13">
        <f t="shared" si="0"/>
        <v>0.48749999999999977</v>
      </c>
      <c r="H21" s="13">
        <f t="shared" si="0"/>
        <v>0.49166666666666642</v>
      </c>
      <c r="I21" s="20">
        <v>1.4074074074074076E-3</v>
      </c>
      <c r="J21" s="20">
        <v>2.6179398148148147E-3</v>
      </c>
      <c r="K21" s="21" t="s">
        <v>80</v>
      </c>
      <c r="L21" s="20">
        <v>1.0987268518518518E-3</v>
      </c>
      <c r="M21" s="20">
        <v>1.3888888888888888E-2</v>
      </c>
    </row>
    <row r="22" spans="1:14" x14ac:dyDescent="0.25">
      <c r="A22" s="14">
        <v>37</v>
      </c>
      <c r="B22" s="10" t="s">
        <v>18</v>
      </c>
      <c r="C22" s="11">
        <v>1</v>
      </c>
      <c r="D22" s="15" t="s">
        <v>19</v>
      </c>
      <c r="E22" s="13">
        <f t="shared" si="2"/>
        <v>0.48333333333333311</v>
      </c>
      <c r="F22" s="13">
        <f t="shared" si="0"/>
        <v>0.48749999999999977</v>
      </c>
      <c r="G22" s="13">
        <f t="shared" si="0"/>
        <v>0.49166666666666642</v>
      </c>
      <c r="H22" s="13">
        <f t="shared" si="0"/>
        <v>0.49583333333333307</v>
      </c>
      <c r="I22" s="21" t="s">
        <v>78</v>
      </c>
      <c r="J22" s="21" t="s">
        <v>78</v>
      </c>
      <c r="K22" s="21" t="s">
        <v>78</v>
      </c>
      <c r="L22" s="21" t="s">
        <v>78</v>
      </c>
      <c r="M22" s="20">
        <v>1.3888888888888888E-2</v>
      </c>
    </row>
    <row r="23" spans="1:14" x14ac:dyDescent="0.25">
      <c r="A23" s="14">
        <v>38</v>
      </c>
      <c r="B23" s="10" t="s">
        <v>29</v>
      </c>
      <c r="C23" s="11">
        <v>1</v>
      </c>
      <c r="D23" s="15" t="s">
        <v>26</v>
      </c>
      <c r="E23" s="13">
        <f t="shared" si="2"/>
        <v>0.48749999999999977</v>
      </c>
      <c r="F23" s="13">
        <f t="shared" si="0"/>
        <v>0.49166666666666642</v>
      </c>
      <c r="G23" s="13">
        <f t="shared" si="0"/>
        <v>0.49583333333333307</v>
      </c>
      <c r="H23" s="13">
        <f t="shared" si="0"/>
        <v>0.49999999999999972</v>
      </c>
      <c r="I23" s="21">
        <v>2.3090277777777779E-3</v>
      </c>
      <c r="J23" s="21" t="s">
        <v>78</v>
      </c>
      <c r="K23" s="21" t="s">
        <v>78</v>
      </c>
      <c r="L23" s="21" t="s">
        <v>78</v>
      </c>
      <c r="M23" s="20">
        <v>1.3888888888888888E-2</v>
      </c>
      <c r="N23" s="8"/>
    </row>
    <row r="24" spans="1:14" x14ac:dyDescent="0.25">
      <c r="A24" s="14">
        <v>42</v>
      </c>
      <c r="B24" s="10" t="s">
        <v>23</v>
      </c>
      <c r="C24" s="11">
        <v>1</v>
      </c>
      <c r="D24" s="15" t="s">
        <v>24</v>
      </c>
      <c r="E24" s="13">
        <f t="shared" si="2"/>
        <v>0.49166666666666642</v>
      </c>
      <c r="F24" s="13">
        <f t="shared" si="0"/>
        <v>0.49583333333333307</v>
      </c>
      <c r="G24" s="13">
        <f t="shared" si="0"/>
        <v>0.49999999999999972</v>
      </c>
      <c r="H24" s="13">
        <f t="shared" si="0"/>
        <v>0.50416666666666643</v>
      </c>
      <c r="I24" s="20">
        <v>1.1824074074074074E-3</v>
      </c>
      <c r="J24" s="21" t="s">
        <v>78</v>
      </c>
      <c r="K24" s="20">
        <v>1.819675925925926E-3</v>
      </c>
      <c r="L24" s="20">
        <v>1.1651620370370373E-3</v>
      </c>
      <c r="M24" s="20">
        <v>1.3888888888888888E-2</v>
      </c>
    </row>
    <row r="25" spans="1:14" x14ac:dyDescent="0.25">
      <c r="A25" s="14">
        <v>10</v>
      </c>
      <c r="B25" s="10" t="s">
        <v>14</v>
      </c>
      <c r="C25" s="11">
        <v>2</v>
      </c>
      <c r="D25" s="12" t="s">
        <v>13</v>
      </c>
      <c r="E25" s="13">
        <f t="shared" si="2"/>
        <v>0.49583333333333307</v>
      </c>
      <c r="F25" s="13">
        <f t="shared" ref="F25:H44" si="3">E25+"0:06"</f>
        <v>0.49999999999999972</v>
      </c>
      <c r="G25" s="13">
        <f t="shared" si="3"/>
        <v>0.50416666666666643</v>
      </c>
      <c r="H25" s="13">
        <f t="shared" si="3"/>
        <v>0.50833333333333308</v>
      </c>
      <c r="I25" s="20">
        <v>8.261574074074074E-4</v>
      </c>
      <c r="J25" s="22">
        <v>1.1849537037037037E-3</v>
      </c>
      <c r="K25" s="20">
        <v>8.3819444444444447E-4</v>
      </c>
      <c r="L25" s="20">
        <v>7.2847222222222226E-4</v>
      </c>
      <c r="M25" s="20">
        <f t="shared" ref="M25:M31" si="4">I25+J25+K25+L25</f>
        <v>3.5777777777777778E-3</v>
      </c>
    </row>
    <row r="26" spans="1:14" x14ac:dyDescent="0.25">
      <c r="A26" s="14">
        <v>23</v>
      </c>
      <c r="B26" s="10" t="s">
        <v>37</v>
      </c>
      <c r="C26" s="11">
        <v>2</v>
      </c>
      <c r="D26" s="15" t="s">
        <v>35</v>
      </c>
      <c r="E26" s="13">
        <f t="shared" si="2"/>
        <v>0.49999999999999972</v>
      </c>
      <c r="F26" s="13">
        <f t="shared" si="3"/>
        <v>0.50416666666666643</v>
      </c>
      <c r="G26" s="13">
        <f t="shared" si="3"/>
        <v>0.50833333333333308</v>
      </c>
      <c r="H26" s="13">
        <f t="shared" si="3"/>
        <v>0.51249999999999973</v>
      </c>
      <c r="I26" s="20">
        <v>9.1215277777777768E-4</v>
      </c>
      <c r="J26" s="20">
        <v>1.1509259259259259E-3</v>
      </c>
      <c r="K26" s="20">
        <v>9.5358796296296294E-4</v>
      </c>
      <c r="L26" s="20">
        <v>6.7546296296296289E-4</v>
      </c>
      <c r="M26" s="20">
        <f t="shared" si="4"/>
        <v>3.6921296296296294E-3</v>
      </c>
    </row>
    <row r="27" spans="1:14" x14ac:dyDescent="0.25">
      <c r="A27" s="14">
        <v>19</v>
      </c>
      <c r="B27" s="10" t="s">
        <v>20</v>
      </c>
      <c r="C27" s="11">
        <v>2</v>
      </c>
      <c r="D27" s="12" t="s">
        <v>13</v>
      </c>
      <c r="E27" s="13">
        <f t="shared" si="2"/>
        <v>0.50416666666666643</v>
      </c>
      <c r="F27" s="13">
        <f t="shared" si="3"/>
        <v>0.50833333333333308</v>
      </c>
      <c r="G27" s="13">
        <f t="shared" si="3"/>
        <v>0.51249999999999973</v>
      </c>
      <c r="H27" s="13">
        <f t="shared" si="3"/>
        <v>0.51666666666666639</v>
      </c>
      <c r="I27" s="20">
        <v>8.6770833333333329E-4</v>
      </c>
      <c r="J27" s="20">
        <v>1.2614583333333334E-3</v>
      </c>
      <c r="K27" s="20">
        <v>9.6180555555555559E-4</v>
      </c>
      <c r="L27" s="20">
        <v>7.0798611111111116E-4</v>
      </c>
      <c r="M27" s="20">
        <f t="shared" si="4"/>
        <v>3.7989583333333334E-3</v>
      </c>
    </row>
    <row r="28" spans="1:14" x14ac:dyDescent="0.25">
      <c r="A28" s="14">
        <v>28</v>
      </c>
      <c r="B28" s="10" t="s">
        <v>21</v>
      </c>
      <c r="C28" s="11">
        <v>2</v>
      </c>
      <c r="D28" s="12" t="s">
        <v>13</v>
      </c>
      <c r="E28" s="13">
        <f t="shared" si="2"/>
        <v>0.50833333333333308</v>
      </c>
      <c r="F28" s="13">
        <f t="shared" si="3"/>
        <v>0.51249999999999973</v>
      </c>
      <c r="G28" s="13">
        <f t="shared" si="3"/>
        <v>0.51666666666666639</v>
      </c>
      <c r="H28" s="13">
        <f t="shared" si="3"/>
        <v>0.52083333333333304</v>
      </c>
      <c r="I28" s="20">
        <v>1.1006944444444443E-3</v>
      </c>
      <c r="J28" s="20">
        <v>1.8035879629629628E-3</v>
      </c>
      <c r="K28" s="20">
        <v>1.0408564814814814E-3</v>
      </c>
      <c r="L28" s="20">
        <v>6.9756944444444434E-4</v>
      </c>
      <c r="M28" s="20">
        <f t="shared" si="4"/>
        <v>4.6427083333333329E-3</v>
      </c>
    </row>
    <row r="29" spans="1:14" x14ac:dyDescent="0.25">
      <c r="A29" s="14">
        <v>6</v>
      </c>
      <c r="B29" s="10" t="s">
        <v>38</v>
      </c>
      <c r="C29" s="11">
        <v>2</v>
      </c>
      <c r="D29" s="15" t="s">
        <v>39</v>
      </c>
      <c r="E29" s="13">
        <f t="shared" si="2"/>
        <v>0.51249999999999973</v>
      </c>
      <c r="F29" s="13">
        <f t="shared" si="3"/>
        <v>0.51666666666666639</v>
      </c>
      <c r="G29" s="13">
        <f t="shared" si="3"/>
        <v>0.52083333333333304</v>
      </c>
      <c r="H29" s="13">
        <f t="shared" si="3"/>
        <v>0.52499999999999969</v>
      </c>
      <c r="I29" s="20">
        <v>1.225810185185185E-3</v>
      </c>
      <c r="J29" s="20">
        <v>1.7175925925925926E-3</v>
      </c>
      <c r="K29" s="20">
        <v>1.1208333333333333E-3</v>
      </c>
      <c r="L29" s="20">
        <v>8.763888888888889E-4</v>
      </c>
      <c r="M29" s="20">
        <f t="shared" si="4"/>
        <v>4.9406249999999997E-3</v>
      </c>
    </row>
    <row r="30" spans="1:14" x14ac:dyDescent="0.25">
      <c r="A30" s="14">
        <v>32</v>
      </c>
      <c r="B30" s="10" t="s">
        <v>42</v>
      </c>
      <c r="C30" s="11">
        <v>2</v>
      </c>
      <c r="D30" s="15" t="s">
        <v>39</v>
      </c>
      <c r="E30" s="13">
        <f t="shared" si="2"/>
        <v>0.51666666666666639</v>
      </c>
      <c r="F30" s="13">
        <f t="shared" si="3"/>
        <v>0.52083333333333304</v>
      </c>
      <c r="G30" s="13">
        <f t="shared" si="3"/>
        <v>0.52499999999999969</v>
      </c>
      <c r="H30" s="13">
        <f t="shared" si="3"/>
        <v>0.52916666666666634</v>
      </c>
      <c r="I30" s="20">
        <v>1.3762731481481482E-3</v>
      </c>
      <c r="J30" s="20">
        <v>2.3685185185185185E-3</v>
      </c>
      <c r="K30" s="20">
        <v>1.8887731481481481E-3</v>
      </c>
      <c r="L30" s="20">
        <v>1.2281249999999998E-3</v>
      </c>
      <c r="M30" s="20">
        <f t="shared" si="4"/>
        <v>6.8616898148148153E-3</v>
      </c>
    </row>
    <row r="31" spans="1:14" x14ac:dyDescent="0.25">
      <c r="A31" s="14">
        <v>25</v>
      </c>
      <c r="B31" s="10" t="s">
        <v>44</v>
      </c>
      <c r="C31" s="11">
        <v>2</v>
      </c>
      <c r="D31" s="15" t="s">
        <v>43</v>
      </c>
      <c r="E31" s="13">
        <f t="shared" si="2"/>
        <v>0.52083333333333304</v>
      </c>
      <c r="F31" s="13">
        <f t="shared" si="3"/>
        <v>0.52499999999999969</v>
      </c>
      <c r="G31" s="13">
        <f t="shared" si="3"/>
        <v>0.52916666666666634</v>
      </c>
      <c r="H31" s="13">
        <f t="shared" si="3"/>
        <v>0.53333333333333299</v>
      </c>
      <c r="I31" s="20">
        <v>1.3489583333333333E-3</v>
      </c>
      <c r="J31" s="20">
        <v>2.4408564814814813E-3</v>
      </c>
      <c r="K31" s="20">
        <v>1.6415509259259259E-3</v>
      </c>
      <c r="L31" s="20">
        <v>2.3157407407407406E-3</v>
      </c>
      <c r="M31" s="20">
        <f t="shared" si="4"/>
        <v>7.7471064814814807E-3</v>
      </c>
    </row>
    <row r="32" spans="1:14" x14ac:dyDescent="0.25">
      <c r="A32" s="14">
        <v>16</v>
      </c>
      <c r="B32" s="10" t="s">
        <v>73</v>
      </c>
      <c r="C32" s="11">
        <v>2</v>
      </c>
      <c r="D32" s="15" t="s">
        <v>43</v>
      </c>
      <c r="E32" s="13">
        <f t="shared" si="2"/>
        <v>0.52499999999999969</v>
      </c>
      <c r="F32" s="13">
        <f t="shared" si="3"/>
        <v>0.52916666666666634</v>
      </c>
      <c r="G32" s="13">
        <f t="shared" si="3"/>
        <v>0.53333333333333299</v>
      </c>
      <c r="H32" s="13">
        <f t="shared" si="3"/>
        <v>0.53749999999999964</v>
      </c>
      <c r="I32" s="21">
        <v>1.6237268518518517E-3</v>
      </c>
      <c r="J32" s="21" t="s">
        <v>78</v>
      </c>
      <c r="K32" s="21" t="s">
        <v>78</v>
      </c>
      <c r="L32" s="21" t="s">
        <v>78</v>
      </c>
      <c r="M32" s="20">
        <v>1.3888888888888888E-2</v>
      </c>
    </row>
    <row r="33" spans="1:14" x14ac:dyDescent="0.25">
      <c r="A33" s="14">
        <v>24</v>
      </c>
      <c r="B33" s="10" t="s">
        <v>41</v>
      </c>
      <c r="C33" s="11">
        <v>2</v>
      </c>
      <c r="D33" s="15" t="s">
        <v>39</v>
      </c>
      <c r="E33" s="13">
        <f t="shared" si="2"/>
        <v>0.52916666666666634</v>
      </c>
      <c r="F33" s="13">
        <f t="shared" si="3"/>
        <v>0.53333333333333299</v>
      </c>
      <c r="G33" s="13">
        <f t="shared" si="3"/>
        <v>0.53749999999999964</v>
      </c>
      <c r="H33" s="13">
        <f t="shared" si="3"/>
        <v>0.5416666666666663</v>
      </c>
      <c r="I33" s="21">
        <v>1.3892361111111113E-3</v>
      </c>
      <c r="J33" s="21" t="s">
        <v>78</v>
      </c>
      <c r="K33" s="21" t="s">
        <v>78</v>
      </c>
      <c r="L33" s="21" t="s">
        <v>78</v>
      </c>
      <c r="M33" s="20">
        <v>1.3888888888888888E-2</v>
      </c>
      <c r="N33" s="8"/>
    </row>
    <row r="34" spans="1:14" x14ac:dyDescent="0.25">
      <c r="A34" s="14">
        <v>8</v>
      </c>
      <c r="B34" s="10" t="s">
        <v>47</v>
      </c>
      <c r="C34" s="11">
        <v>3</v>
      </c>
      <c r="D34" s="15" t="s">
        <v>48</v>
      </c>
      <c r="E34" s="13">
        <f t="shared" si="2"/>
        <v>0.53333333333333299</v>
      </c>
      <c r="F34" s="13">
        <f t="shared" si="3"/>
        <v>0.53749999999999964</v>
      </c>
      <c r="G34" s="13">
        <f t="shared" si="3"/>
        <v>0.5416666666666663</v>
      </c>
      <c r="H34" s="13">
        <f t="shared" si="3"/>
        <v>0.54583333333333295</v>
      </c>
      <c r="I34" s="20">
        <v>1.0232638888888889E-3</v>
      </c>
      <c r="J34" s="20">
        <v>1.4603009259259259E-3</v>
      </c>
      <c r="K34" s="20">
        <v>9.9722222222222204E-4</v>
      </c>
      <c r="L34" s="20">
        <v>7.8043981481481465E-4</v>
      </c>
      <c r="M34" s="20">
        <f t="shared" ref="M34:M42" si="5">I34+J34+K34+L34</f>
        <v>4.2612268518518511E-3</v>
      </c>
    </row>
    <row r="35" spans="1:14" x14ac:dyDescent="0.25">
      <c r="A35" s="14">
        <v>17</v>
      </c>
      <c r="B35" s="10" t="s">
        <v>85</v>
      </c>
      <c r="C35" s="11">
        <v>3</v>
      </c>
      <c r="D35" s="15" t="s">
        <v>48</v>
      </c>
      <c r="E35" s="13">
        <f t="shared" si="2"/>
        <v>0.53749999999999964</v>
      </c>
      <c r="F35" s="13">
        <f t="shared" si="3"/>
        <v>0.5416666666666663</v>
      </c>
      <c r="G35" s="13">
        <f t="shared" si="3"/>
        <v>0.54583333333333295</v>
      </c>
      <c r="H35" s="13">
        <f t="shared" si="3"/>
        <v>0.5499999999999996</v>
      </c>
      <c r="I35" s="20">
        <v>9.9826388888888903E-4</v>
      </c>
      <c r="J35" s="20">
        <v>1.5570601851851854E-3</v>
      </c>
      <c r="K35" s="20">
        <v>1.175E-3</v>
      </c>
      <c r="L35" s="20">
        <v>9.1666666666666676E-4</v>
      </c>
      <c r="M35" s="20">
        <f t="shared" si="5"/>
        <v>4.6469907407407415E-3</v>
      </c>
    </row>
    <row r="36" spans="1:14" x14ac:dyDescent="0.25">
      <c r="A36" s="14">
        <v>40</v>
      </c>
      <c r="B36" s="10" t="s">
        <v>67</v>
      </c>
      <c r="C36" s="11">
        <v>3</v>
      </c>
      <c r="D36" s="15" t="s">
        <v>68</v>
      </c>
      <c r="E36" s="13">
        <f t="shared" si="2"/>
        <v>0.5416666666666663</v>
      </c>
      <c r="F36" s="13">
        <f t="shared" si="3"/>
        <v>0.54583333333333295</v>
      </c>
      <c r="G36" s="13">
        <f t="shared" si="3"/>
        <v>0.5499999999999996</v>
      </c>
      <c r="H36" s="13">
        <f t="shared" si="3"/>
        <v>0.55416666666666625</v>
      </c>
      <c r="I36" s="20">
        <v>1.3232638888888888E-3</v>
      </c>
      <c r="J36" s="20">
        <v>1.4789351851851853E-3</v>
      </c>
      <c r="K36" s="20">
        <v>1.075E-3</v>
      </c>
      <c r="L36" s="20">
        <v>8.3263888888888895E-4</v>
      </c>
      <c r="M36" s="20">
        <f t="shared" si="5"/>
        <v>4.7098379629629634E-3</v>
      </c>
    </row>
    <row r="37" spans="1:14" x14ac:dyDescent="0.25">
      <c r="A37" s="14">
        <v>34</v>
      </c>
      <c r="B37" s="10" t="s">
        <v>56</v>
      </c>
      <c r="C37" s="11">
        <v>3</v>
      </c>
      <c r="D37" s="15" t="s">
        <v>57</v>
      </c>
      <c r="E37" s="13">
        <f t="shared" si="2"/>
        <v>0.54583333333333295</v>
      </c>
      <c r="F37" s="13">
        <f t="shared" si="3"/>
        <v>0.5499999999999996</v>
      </c>
      <c r="G37" s="13">
        <f t="shared" si="3"/>
        <v>0.55416666666666625</v>
      </c>
      <c r="H37" s="13">
        <f t="shared" si="3"/>
        <v>0.5583333333333329</v>
      </c>
      <c r="I37" s="20">
        <v>1.0052083333333334E-3</v>
      </c>
      <c r="J37" s="20">
        <v>1.6417824074074076E-3</v>
      </c>
      <c r="K37" s="20">
        <v>1.4412037037037039E-3</v>
      </c>
      <c r="L37" s="20">
        <v>7.2870370370370363E-4</v>
      </c>
      <c r="M37" s="20">
        <f t="shared" si="5"/>
        <v>4.8168981481481483E-3</v>
      </c>
    </row>
    <row r="38" spans="1:14" x14ac:dyDescent="0.25">
      <c r="A38" s="14">
        <v>26</v>
      </c>
      <c r="B38" s="10" t="s">
        <v>54</v>
      </c>
      <c r="C38" s="11">
        <v>3</v>
      </c>
      <c r="D38" s="15" t="s">
        <v>48</v>
      </c>
      <c r="E38" s="13">
        <f t="shared" si="2"/>
        <v>0.5499999999999996</v>
      </c>
      <c r="F38" s="13">
        <f t="shared" si="3"/>
        <v>0.55416666666666625</v>
      </c>
      <c r="G38" s="13">
        <f t="shared" si="3"/>
        <v>0.5583333333333329</v>
      </c>
      <c r="H38" s="13">
        <f t="shared" si="3"/>
        <v>0.56249999999999956</v>
      </c>
      <c r="I38" s="20">
        <v>9.4837962962962975E-4</v>
      </c>
      <c r="J38" s="20">
        <v>1.9001157407407406E-3</v>
      </c>
      <c r="K38" s="20">
        <v>1.2318287037037037E-3</v>
      </c>
      <c r="L38" s="20">
        <v>9.1180555555555546E-4</v>
      </c>
      <c r="M38" s="20">
        <f t="shared" si="5"/>
        <v>4.9921296296296293E-3</v>
      </c>
    </row>
    <row r="39" spans="1:14" x14ac:dyDescent="0.25">
      <c r="A39" s="14">
        <v>35</v>
      </c>
      <c r="B39" s="10" t="s">
        <v>58</v>
      </c>
      <c r="C39" s="11">
        <v>3</v>
      </c>
      <c r="D39" s="15" t="s">
        <v>59</v>
      </c>
      <c r="E39" s="13">
        <f t="shared" si="2"/>
        <v>0.55416666666666625</v>
      </c>
      <c r="F39" s="13">
        <f t="shared" si="3"/>
        <v>0.5583333333333329</v>
      </c>
      <c r="G39" s="13">
        <f t="shared" si="3"/>
        <v>0.56249999999999956</v>
      </c>
      <c r="H39" s="13">
        <f t="shared" si="3"/>
        <v>0.56666666666666621</v>
      </c>
      <c r="I39" s="20">
        <v>1.5140046296296297E-3</v>
      </c>
      <c r="J39" s="20">
        <v>1.629398148148148E-3</v>
      </c>
      <c r="K39" s="20">
        <v>1.1546296296296296E-3</v>
      </c>
      <c r="L39" s="20">
        <v>7.9722222222222228E-4</v>
      </c>
      <c r="M39" s="20">
        <f t="shared" si="5"/>
        <v>5.0952546296296301E-3</v>
      </c>
    </row>
    <row r="40" spans="1:14" x14ac:dyDescent="0.25">
      <c r="A40" s="14">
        <v>41</v>
      </c>
      <c r="B40" s="10" t="s">
        <v>60</v>
      </c>
      <c r="C40" s="11">
        <v>3</v>
      </c>
      <c r="D40" s="15" t="s">
        <v>61</v>
      </c>
      <c r="E40" s="13">
        <f t="shared" si="2"/>
        <v>0.5583333333333329</v>
      </c>
      <c r="F40" s="13">
        <f t="shared" si="3"/>
        <v>0.56249999999999956</v>
      </c>
      <c r="G40" s="13">
        <f t="shared" si="3"/>
        <v>0.56666666666666621</v>
      </c>
      <c r="H40" s="13">
        <f t="shared" si="3"/>
        <v>0.57083333333333286</v>
      </c>
      <c r="I40" s="20">
        <v>1.2181712962962964E-3</v>
      </c>
      <c r="J40" s="20">
        <v>1.6444444444444443E-3</v>
      </c>
      <c r="K40" s="20">
        <v>1.5793981481481481E-3</v>
      </c>
      <c r="L40" s="20">
        <v>7.0497685185185192E-4</v>
      </c>
      <c r="M40" s="20">
        <f t="shared" si="5"/>
        <v>5.1469907407407402E-3</v>
      </c>
    </row>
    <row r="41" spans="1:14" x14ac:dyDescent="0.25">
      <c r="A41" s="14">
        <v>7</v>
      </c>
      <c r="B41" s="10" t="s">
        <v>71</v>
      </c>
      <c r="C41" s="11">
        <v>3</v>
      </c>
      <c r="D41" s="15" t="s">
        <v>72</v>
      </c>
      <c r="E41" s="13">
        <f t="shared" si="2"/>
        <v>0.56249999999999956</v>
      </c>
      <c r="F41" s="13">
        <f t="shared" si="3"/>
        <v>0.56666666666666621</v>
      </c>
      <c r="G41" s="13">
        <f t="shared" si="3"/>
        <v>0.57083333333333286</v>
      </c>
      <c r="H41" s="13">
        <f t="shared" si="3"/>
        <v>0.57499999999999951</v>
      </c>
      <c r="I41" s="20">
        <v>1.2611111111111111E-3</v>
      </c>
      <c r="J41" s="20">
        <v>1.9540509259259259E-3</v>
      </c>
      <c r="K41" s="20">
        <v>1.5285879629629627E-3</v>
      </c>
      <c r="L41" s="20">
        <v>1.3165509259259261E-3</v>
      </c>
      <c r="M41" s="20">
        <f t="shared" si="5"/>
        <v>6.0603009259259256E-3</v>
      </c>
    </row>
    <row r="42" spans="1:14" x14ac:dyDescent="0.25">
      <c r="A42" s="14">
        <v>44</v>
      </c>
      <c r="B42" s="10" t="s">
        <v>64</v>
      </c>
      <c r="C42" s="11">
        <v>3</v>
      </c>
      <c r="D42" s="15" t="s">
        <v>65</v>
      </c>
      <c r="E42" s="13">
        <f t="shared" si="2"/>
        <v>0.56666666666666621</v>
      </c>
      <c r="F42" s="13">
        <f t="shared" si="3"/>
        <v>0.57083333333333286</v>
      </c>
      <c r="G42" s="13">
        <f t="shared" si="3"/>
        <v>0.57499999999999951</v>
      </c>
      <c r="H42" s="13">
        <f t="shared" si="3"/>
        <v>0.57916666666666616</v>
      </c>
      <c r="I42" s="20">
        <v>1.3899305555555557E-3</v>
      </c>
      <c r="J42" s="20">
        <v>2.3498842592592595E-3</v>
      </c>
      <c r="K42" s="20">
        <v>1.6109953703703705E-3</v>
      </c>
      <c r="L42" s="20">
        <v>9.6770833333333333E-4</v>
      </c>
      <c r="M42" s="20">
        <f t="shared" si="5"/>
        <v>6.3185185185185193E-3</v>
      </c>
    </row>
    <row r="43" spans="1:14" x14ac:dyDescent="0.25">
      <c r="A43" s="14">
        <v>22</v>
      </c>
      <c r="B43" s="10" t="s">
        <v>74</v>
      </c>
      <c r="C43" s="11">
        <v>3</v>
      </c>
      <c r="D43" s="15" t="s">
        <v>75</v>
      </c>
      <c r="E43" s="13">
        <f t="shared" si="2"/>
        <v>0.57083333333333286</v>
      </c>
      <c r="F43" s="13">
        <f t="shared" si="3"/>
        <v>0.57499999999999951</v>
      </c>
      <c r="G43" s="13">
        <f t="shared" si="3"/>
        <v>0.57916666666666616</v>
      </c>
      <c r="H43" s="13">
        <f t="shared" si="3"/>
        <v>0.58333333333333282</v>
      </c>
      <c r="I43" s="21">
        <v>1.3461805555555555E-3</v>
      </c>
      <c r="J43" s="21" t="s">
        <v>78</v>
      </c>
      <c r="K43" s="21" t="s">
        <v>78</v>
      </c>
      <c r="L43" s="21" t="s">
        <v>78</v>
      </c>
      <c r="M43" s="20">
        <v>1.3888888888888888E-2</v>
      </c>
    </row>
    <row r="44" spans="1:14" x14ac:dyDescent="0.25">
      <c r="A44" s="14">
        <v>9</v>
      </c>
      <c r="B44" s="10" t="s">
        <v>49</v>
      </c>
      <c r="C44" s="11">
        <v>3</v>
      </c>
      <c r="D44" s="15" t="s">
        <v>50</v>
      </c>
      <c r="E44" s="13">
        <f t="shared" si="2"/>
        <v>0.57499999999999951</v>
      </c>
      <c r="F44" s="13">
        <f t="shared" si="3"/>
        <v>0.57916666666666616</v>
      </c>
      <c r="G44" s="13">
        <f t="shared" si="3"/>
        <v>0.58333333333333282</v>
      </c>
      <c r="H44" s="13">
        <f t="shared" si="3"/>
        <v>0.58749999999999947</v>
      </c>
      <c r="I44" s="20">
        <v>1.0674768518518518E-3</v>
      </c>
      <c r="J44" s="20">
        <v>1.6202546296296295E-3</v>
      </c>
      <c r="K44" s="21" t="s">
        <v>81</v>
      </c>
      <c r="L44" s="20">
        <v>8.8240740740740738E-4</v>
      </c>
      <c r="M44" s="20">
        <v>1.3888888888888888E-2</v>
      </c>
    </row>
    <row r="45" spans="1:14" x14ac:dyDescent="0.25">
      <c r="A45" s="14">
        <v>18</v>
      </c>
      <c r="B45" s="10" t="s">
        <v>52</v>
      </c>
      <c r="C45" s="11">
        <v>3</v>
      </c>
      <c r="D45" s="15" t="s">
        <v>53</v>
      </c>
      <c r="E45" s="13">
        <f t="shared" si="2"/>
        <v>0.57916666666666616</v>
      </c>
      <c r="F45" s="13">
        <f t="shared" ref="F45:H64" si="6">E45+"0:06"</f>
        <v>0.58333333333333282</v>
      </c>
      <c r="G45" s="13">
        <f t="shared" si="6"/>
        <v>0.58749999999999947</v>
      </c>
      <c r="H45" s="13">
        <f t="shared" si="6"/>
        <v>0.59166666666666612</v>
      </c>
      <c r="I45" s="20">
        <v>1.1825231481481483E-3</v>
      </c>
      <c r="J45" s="20">
        <v>2.6456018518518521E-3</v>
      </c>
      <c r="K45" s="21" t="s">
        <v>78</v>
      </c>
      <c r="L45" s="20">
        <v>1.2778935185185187E-3</v>
      </c>
      <c r="M45" s="20">
        <v>1.3888888888888888E-2</v>
      </c>
    </row>
    <row r="46" spans="1:14" x14ac:dyDescent="0.25">
      <c r="A46" s="14">
        <v>27</v>
      </c>
      <c r="B46" s="10" t="s">
        <v>55</v>
      </c>
      <c r="C46" s="11">
        <v>3</v>
      </c>
      <c r="D46" s="15" t="s">
        <v>53</v>
      </c>
      <c r="E46" s="13">
        <f t="shared" si="2"/>
        <v>0.58333333333333282</v>
      </c>
      <c r="F46" s="13">
        <f t="shared" si="6"/>
        <v>0.58749999999999947</v>
      </c>
      <c r="G46" s="13">
        <f t="shared" si="6"/>
        <v>0.59166666666666612</v>
      </c>
      <c r="H46" s="13">
        <f t="shared" si="6"/>
        <v>0.59583333333333277</v>
      </c>
      <c r="I46" s="20">
        <v>1.5527777777777779E-3</v>
      </c>
      <c r="J46" s="21" t="s">
        <v>78</v>
      </c>
      <c r="K46" s="20">
        <v>2.0299768518518518E-3</v>
      </c>
      <c r="L46" s="20">
        <v>1.3159722222222221E-3</v>
      </c>
      <c r="M46" s="20">
        <v>1.3888888888888888E-2</v>
      </c>
    </row>
    <row r="47" spans="1:14" x14ac:dyDescent="0.25">
      <c r="A47" s="14">
        <v>39</v>
      </c>
      <c r="B47" s="10" t="s">
        <v>69</v>
      </c>
      <c r="C47" s="11">
        <v>3</v>
      </c>
      <c r="D47" s="15" t="s">
        <v>70</v>
      </c>
      <c r="E47" s="13">
        <f t="shared" si="2"/>
        <v>0.58749999999999947</v>
      </c>
      <c r="F47" s="13">
        <f t="shared" si="6"/>
        <v>0.59166666666666612</v>
      </c>
      <c r="G47" s="13">
        <f t="shared" si="6"/>
        <v>0.59583333333333277</v>
      </c>
      <c r="H47" s="13">
        <f t="shared" si="6"/>
        <v>0.59999999999999942</v>
      </c>
      <c r="I47" s="21">
        <v>1.562962962962963E-3</v>
      </c>
      <c r="J47" s="21" t="s">
        <v>78</v>
      </c>
      <c r="K47" s="21" t="s">
        <v>78</v>
      </c>
      <c r="L47" s="21" t="s">
        <v>78</v>
      </c>
      <c r="M47" s="20">
        <v>1.3888888888888888E-2</v>
      </c>
    </row>
    <row r="48" spans="1:14" x14ac:dyDescent="0.25">
      <c r="A48" s="14">
        <v>43</v>
      </c>
      <c r="B48" s="10" t="s">
        <v>62</v>
      </c>
      <c r="C48" s="11">
        <v>3</v>
      </c>
      <c r="D48" s="15" t="s">
        <v>63</v>
      </c>
      <c r="E48" s="13">
        <f t="shared" si="2"/>
        <v>0.59166666666666612</v>
      </c>
      <c r="F48" s="13">
        <f t="shared" si="6"/>
        <v>0.59583333333333277</v>
      </c>
      <c r="G48" s="13">
        <f t="shared" si="6"/>
        <v>0.59999999999999942</v>
      </c>
      <c r="H48" s="13">
        <f t="shared" si="6"/>
        <v>0.60416666666666607</v>
      </c>
      <c r="I48" s="20">
        <v>8.688657407407408E-4</v>
      </c>
      <c r="J48" s="20">
        <v>1.3162037037037038E-3</v>
      </c>
      <c r="K48" s="21" t="s">
        <v>82</v>
      </c>
      <c r="L48" s="20">
        <v>6.5925925925925928E-4</v>
      </c>
      <c r="M48" s="20">
        <v>1.3888888888888888E-2</v>
      </c>
    </row>
    <row r="49" spans="1:13" x14ac:dyDescent="0.25">
      <c r="A49" s="14" t="e">
        <f>#REF!+1</f>
        <v>#REF!</v>
      </c>
      <c r="B49" s="10"/>
      <c r="C49" s="10"/>
      <c r="D49" s="15"/>
      <c r="E49" s="13" t="e">
        <f>#REF!+"0:06"</f>
        <v>#REF!</v>
      </c>
      <c r="F49" s="13" t="e">
        <f t="shared" ref="F49:H49" si="7">E49+"0:06"</f>
        <v>#REF!</v>
      </c>
      <c r="G49" s="13" t="e">
        <f t="shared" si="7"/>
        <v>#REF!</v>
      </c>
      <c r="H49" s="13" t="e">
        <f t="shared" si="7"/>
        <v>#REF!</v>
      </c>
      <c r="I49" s="20"/>
      <c r="J49" s="20"/>
      <c r="K49" s="20"/>
      <c r="L49" s="20"/>
      <c r="M49" s="20">
        <f t="shared" ref="M49:M52" si="8">I49+J49+K49+L49</f>
        <v>0</v>
      </c>
    </row>
    <row r="50" spans="1:13" x14ac:dyDescent="0.25">
      <c r="A50" s="14" t="e">
        <f t="shared" ref="A50:A52" si="9">A49+1</f>
        <v>#REF!</v>
      </c>
      <c r="B50" s="10"/>
      <c r="C50" s="10"/>
      <c r="D50" s="15"/>
      <c r="E50" s="13" t="e">
        <f t="shared" ref="E50:E52" si="10">E49+"0:06"</f>
        <v>#REF!</v>
      </c>
      <c r="F50" s="13" t="e">
        <f t="shared" ref="F50:H50" si="11">E50+"0:06"</f>
        <v>#REF!</v>
      </c>
      <c r="G50" s="13" t="e">
        <f t="shared" si="11"/>
        <v>#REF!</v>
      </c>
      <c r="H50" s="13" t="e">
        <f t="shared" si="11"/>
        <v>#REF!</v>
      </c>
      <c r="I50" s="20"/>
      <c r="J50" s="20"/>
      <c r="K50" s="20"/>
      <c r="L50" s="20"/>
      <c r="M50" s="20">
        <f t="shared" si="8"/>
        <v>0</v>
      </c>
    </row>
    <row r="51" spans="1:13" x14ac:dyDescent="0.25">
      <c r="A51" s="14" t="e">
        <f t="shared" si="9"/>
        <v>#REF!</v>
      </c>
      <c r="B51" s="10"/>
      <c r="C51" s="11"/>
      <c r="D51" s="15"/>
      <c r="E51" s="13" t="e">
        <f t="shared" si="10"/>
        <v>#REF!</v>
      </c>
      <c r="F51" s="13" t="e">
        <f t="shared" ref="F51:H51" si="12">E51+"0:06"</f>
        <v>#REF!</v>
      </c>
      <c r="G51" s="13" t="e">
        <f t="shared" si="12"/>
        <v>#REF!</v>
      </c>
      <c r="H51" s="13" t="e">
        <f t="shared" si="12"/>
        <v>#REF!</v>
      </c>
      <c r="I51" s="20"/>
      <c r="J51" s="20"/>
      <c r="K51" s="20"/>
      <c r="L51" s="20"/>
      <c r="M51" s="20">
        <f t="shared" si="8"/>
        <v>0</v>
      </c>
    </row>
    <row r="52" spans="1:13" x14ac:dyDescent="0.25">
      <c r="A52" s="14" t="e">
        <f t="shared" si="9"/>
        <v>#REF!</v>
      </c>
      <c r="B52" s="10"/>
      <c r="C52" s="10"/>
      <c r="D52" s="15"/>
      <c r="E52" s="13" t="e">
        <f t="shared" si="10"/>
        <v>#REF!</v>
      </c>
      <c r="F52" s="13" t="e">
        <f t="shared" ref="F52:H52" si="13">E52+"0:06"</f>
        <v>#REF!</v>
      </c>
      <c r="G52" s="13" t="e">
        <f t="shared" si="13"/>
        <v>#REF!</v>
      </c>
      <c r="H52" s="13" t="e">
        <f t="shared" si="13"/>
        <v>#REF!</v>
      </c>
      <c r="I52" s="20"/>
      <c r="J52" s="20"/>
      <c r="K52" s="20"/>
      <c r="L52" s="20"/>
      <c r="M52" s="20">
        <f t="shared" si="8"/>
        <v>0</v>
      </c>
    </row>
    <row r="53" spans="1:13" x14ac:dyDescent="0.25">
      <c r="A53" s="5"/>
      <c r="C53" s="6"/>
      <c r="E53" s="3"/>
      <c r="F53" s="3"/>
      <c r="G53" s="3"/>
      <c r="H53" s="3"/>
      <c r="I53" s="4"/>
      <c r="J53" s="4"/>
      <c r="K53" s="4"/>
      <c r="L53" s="4"/>
      <c r="M53" s="4"/>
    </row>
    <row r="54" spans="1:13" x14ac:dyDescent="0.25">
      <c r="A54" s="5"/>
      <c r="C54" s="6"/>
      <c r="E54" s="3"/>
      <c r="F54" s="3"/>
      <c r="G54" s="3"/>
      <c r="H54" s="3"/>
      <c r="I54" s="4"/>
      <c r="J54" s="4"/>
      <c r="K54" s="4"/>
      <c r="L54" s="4"/>
      <c r="M54" s="4"/>
    </row>
    <row r="55" spans="1:13" x14ac:dyDescent="0.25">
      <c r="A55" s="5"/>
      <c r="C55" s="6"/>
      <c r="E55" s="3"/>
      <c r="F55" s="3"/>
      <c r="G55" s="3"/>
      <c r="H55" s="3"/>
      <c r="I55" s="4"/>
      <c r="J55" s="4"/>
      <c r="K55" s="4"/>
      <c r="L55" s="4"/>
      <c r="M55" s="4"/>
    </row>
    <row r="56" spans="1:13" x14ac:dyDescent="0.25">
      <c r="A56" s="5"/>
      <c r="C56" s="6"/>
      <c r="E56" s="3"/>
      <c r="F56" s="3"/>
      <c r="G56" s="3"/>
      <c r="H56" s="3"/>
      <c r="I56" s="4"/>
      <c r="J56" s="4"/>
      <c r="K56" s="4"/>
      <c r="L56" s="4"/>
      <c r="M56" s="4"/>
    </row>
    <row r="57" spans="1:13" x14ac:dyDescent="0.25">
      <c r="A57" s="5"/>
      <c r="C57" s="6"/>
      <c r="E57" s="3"/>
      <c r="F57" s="3"/>
      <c r="G57" s="3"/>
      <c r="H57" s="3"/>
      <c r="I57" s="4"/>
      <c r="J57" s="4"/>
      <c r="K57" s="4"/>
      <c r="L57" s="4"/>
      <c r="M57" s="4"/>
    </row>
    <row r="58" spans="1:13" x14ac:dyDescent="0.25">
      <c r="A58" s="5"/>
      <c r="C58" s="6"/>
      <c r="E58" s="3"/>
      <c r="F58" s="3"/>
      <c r="G58" s="3"/>
      <c r="H58" s="3"/>
      <c r="I58" s="4"/>
      <c r="J58" s="4"/>
      <c r="K58" s="4"/>
      <c r="L58" s="4"/>
      <c r="M58" s="4"/>
    </row>
    <row r="59" spans="1:13" x14ac:dyDescent="0.25">
      <c r="A59" s="5"/>
      <c r="C59" s="6"/>
      <c r="E59" s="3"/>
      <c r="F59" s="3"/>
      <c r="G59" s="3"/>
      <c r="H59" s="3"/>
      <c r="I59" s="4"/>
      <c r="J59" s="4"/>
      <c r="K59" s="4"/>
      <c r="L59" s="4"/>
      <c r="M59" s="4"/>
    </row>
  </sheetData>
  <sortState ref="A5:M48">
    <sortCondition ref="C5:C48"/>
    <sortCondition ref="M5:M48"/>
  </sortState>
  <mergeCells count="2">
    <mergeCell ref="I3:L3"/>
    <mergeCell ref="E3:H3"/>
  </mergeCells>
  <pageMargins left="0.39370078740157483" right="0.39370078740157483" top="0.39370078740157483" bottom="0.39370078740157483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TFA-Družstva</vt:lpstr>
      <vt:lpstr>TFA-Jednotlivci</vt:lpstr>
      <vt:lpstr>List2</vt:lpstr>
      <vt:lpstr>List3</vt:lpstr>
    </vt:vector>
  </TitlesOfParts>
  <Company>HZS Jčk ÚO Tábor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Škulina</dc:creator>
  <cp:lastModifiedBy>Matějů Vendula</cp:lastModifiedBy>
  <cp:lastPrinted>2017-08-19T13:40:27Z</cp:lastPrinted>
  <dcterms:created xsi:type="dcterms:W3CDTF">2017-07-24T07:07:41Z</dcterms:created>
  <dcterms:modified xsi:type="dcterms:W3CDTF">2017-08-23T07:18:44Z</dcterms:modified>
</cp:coreProperties>
</file>