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FD986CD-D3A2-4C99-9DA8-6A4B347F6029}" xr6:coauthVersionLast="36" xr6:coauthVersionMax="36" xr10:uidLastSave="{00000000-0000-0000-0000-000000000000}"/>
  <bookViews>
    <workbookView xWindow="0" yWindow="0" windowWidth="23040" windowHeight="9060" activeTab="4" xr2:uid="{00000000-000D-0000-FFFF-FFFF00000000}"/>
  </bookViews>
  <sheets>
    <sheet name="100m" sheetId="1" r:id="rId1"/>
    <sheet name="Startovní listina 100m 1.p" sheetId="4" r:id="rId2"/>
    <sheet name="věže" sheetId="2" r:id="rId3"/>
    <sheet name="Startovní listina věž 1.p" sheetId="5" r:id="rId4"/>
    <sheet name="Dvojboj" sheetId="3" r:id="rId5"/>
  </sheets>
  <definedNames>
    <definedName name="_xlnm.Print_Area" localSheetId="0">'100m'!$A$1:$I$92</definedName>
    <definedName name="_xlnm.Print_Area" localSheetId="4">Dvojboj!$A$1:$H$152</definedName>
    <definedName name="_xlnm.Print_Area" localSheetId="1">'Startovní listina 100m 1.p'!$A$1:$G$144</definedName>
    <definedName name="_xlnm.Print_Area" localSheetId="3">'Startovní listina věž 1.p'!$A$1:$G$95</definedName>
    <definedName name="_xlnm.Print_Area" localSheetId="2">věže!$A$1:$I$152</definedName>
  </definedNames>
  <calcPr calcId="191029"/>
</workbook>
</file>

<file path=xl/calcChain.xml><?xml version="1.0" encoding="utf-8"?>
<calcChain xmlns="http://schemas.openxmlformats.org/spreadsheetml/2006/main">
  <c r="H71" i="3" l="1"/>
  <c r="H21" i="3"/>
  <c r="H22" i="3"/>
  <c r="H23" i="3"/>
  <c r="H66" i="3"/>
  <c r="H64" i="3"/>
  <c r="H51" i="3"/>
  <c r="H19" i="3"/>
  <c r="H61" i="3"/>
  <c r="H37" i="3"/>
  <c r="H59" i="3"/>
  <c r="H58" i="3"/>
  <c r="H56" i="3"/>
  <c r="H12" i="3"/>
  <c r="H3" i="3"/>
  <c r="H45" i="3"/>
  <c r="H53" i="3"/>
  <c r="H9" i="3"/>
  <c r="H57" i="3"/>
  <c r="H38" i="3"/>
  <c r="H42" i="3"/>
  <c r="H54" i="3"/>
  <c r="H5" i="3"/>
  <c r="H55" i="3"/>
  <c r="H33" i="3"/>
  <c r="H28" i="3"/>
  <c r="H27" i="3"/>
  <c r="H31" i="3"/>
  <c r="H8" i="3"/>
  <c r="H48" i="3"/>
  <c r="H39" i="3"/>
  <c r="H11" i="3"/>
  <c r="H26" i="3"/>
  <c r="H50" i="3"/>
  <c r="H60" i="3"/>
  <c r="H47" i="3"/>
  <c r="H7" i="3"/>
  <c r="H43" i="3"/>
  <c r="H62" i="3"/>
  <c r="H52" i="3"/>
  <c r="H63" i="3"/>
  <c r="H29" i="3"/>
  <c r="H41" i="3"/>
  <c r="H65" i="3"/>
  <c r="H40" i="3"/>
  <c r="H10" i="3"/>
  <c r="H44" i="3"/>
  <c r="H4" i="3"/>
  <c r="H25" i="3"/>
  <c r="H67" i="3"/>
  <c r="H68" i="3"/>
  <c r="H46" i="3"/>
  <c r="H32" i="3"/>
  <c r="H49" i="3"/>
  <c r="H18" i="3"/>
  <c r="H69" i="3"/>
  <c r="H70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I14" i="1" l="1"/>
  <c r="I25" i="1"/>
  <c r="I30" i="1"/>
  <c r="I24" i="1"/>
  <c r="I31" i="1"/>
  <c r="I13" i="1"/>
  <c r="I29" i="1"/>
  <c r="I8" i="1"/>
  <c r="I17" i="1"/>
  <c r="H17" i="3" s="1"/>
  <c r="I16" i="1"/>
  <c r="H16" i="3" s="1"/>
  <c r="I23" i="1"/>
  <c r="H15" i="3" s="1"/>
  <c r="I36" i="1"/>
  <c r="H34" i="3" s="1"/>
  <c r="I33" i="1"/>
  <c r="H30" i="3" s="1"/>
  <c r="I15" i="1"/>
  <c r="H13" i="3" s="1"/>
  <c r="I27" i="1"/>
  <c r="H35" i="3" s="1"/>
  <c r="I26" i="1"/>
  <c r="H24" i="3" s="1"/>
  <c r="I37" i="1"/>
  <c r="H36" i="3" s="1"/>
  <c r="I18" i="1"/>
  <c r="H14" i="3" s="1"/>
  <c r="I11" i="1"/>
  <c r="H6" i="3" s="1"/>
  <c r="I7" i="1"/>
  <c r="H20" i="3" s="1"/>
  <c r="I9" i="1"/>
  <c r="I19" i="1"/>
  <c r="I28" i="1"/>
  <c r="I12" i="1"/>
  <c r="I38" i="1"/>
  <c r="I39" i="1"/>
  <c r="I20" i="1"/>
  <c r="I6" i="1"/>
  <c r="I3" i="1"/>
  <c r="I40" i="1"/>
  <c r="I41" i="1"/>
  <c r="I10" i="1"/>
  <c r="I32" i="1"/>
  <c r="I5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A7" i="4" l="1"/>
  <c r="A10" i="4" s="1"/>
  <c r="A13" i="4" s="1"/>
  <c r="A16" i="4" s="1"/>
  <c r="A19" i="4" s="1"/>
  <c r="A22" i="4" s="1"/>
  <c r="A25" i="4" s="1"/>
  <c r="A28" i="4" s="1"/>
  <c r="A31" i="4" s="1"/>
  <c r="A34" i="4" s="1"/>
  <c r="A37" i="4" s="1"/>
  <c r="A40" i="4" s="1"/>
  <c r="A43" i="4" s="1"/>
  <c r="A46" i="4" s="1"/>
  <c r="A49" i="4" s="1"/>
  <c r="A52" i="4" s="1"/>
  <c r="A55" i="4" s="1"/>
  <c r="A58" i="4" s="1"/>
  <c r="A61" i="4" s="1"/>
  <c r="A64" i="4" s="1"/>
  <c r="A67" i="4" s="1"/>
  <c r="A70" i="4" s="1"/>
  <c r="A73" i="4" s="1"/>
  <c r="A76" i="4" s="1"/>
  <c r="A79" i="4" s="1"/>
  <c r="A82" i="4" s="1"/>
  <c r="A85" i="4" s="1"/>
  <c r="A88" i="4" s="1"/>
  <c r="A91" i="4" s="1"/>
  <c r="A94" i="4" s="1"/>
  <c r="A97" i="4" s="1"/>
  <c r="A100" i="4" s="1"/>
  <c r="A103" i="4" s="1"/>
  <c r="A106" i="4" s="1"/>
  <c r="A109" i="4" s="1"/>
  <c r="A112" i="4" s="1"/>
  <c r="A115" i="4" s="1"/>
  <c r="A118" i="4" s="1"/>
  <c r="A121" i="4" s="1"/>
  <c r="A124" i="4" s="1"/>
  <c r="A127" i="4" s="1"/>
  <c r="A130" i="4" s="1"/>
  <c r="A133" i="4" s="1"/>
  <c r="A136" i="4" s="1"/>
  <c r="A139" i="4" s="1"/>
  <c r="A142" i="4" s="1"/>
  <c r="I68" i="3" l="1"/>
  <c r="J68" i="3"/>
  <c r="I65" i="3"/>
  <c r="J65" i="3"/>
  <c r="I75" i="3"/>
  <c r="J75" i="3"/>
  <c r="I13" i="3"/>
  <c r="J13" i="3"/>
  <c r="I6" i="3"/>
  <c r="J6" i="3"/>
  <c r="I9" i="3"/>
  <c r="J9" i="3"/>
  <c r="I63" i="3"/>
  <c r="J63" i="3"/>
  <c r="I7" i="3"/>
  <c r="J7" i="3"/>
  <c r="I23" i="3"/>
  <c r="J23" i="3"/>
  <c r="I21" i="3"/>
  <c r="J21" i="3"/>
  <c r="I70" i="3"/>
  <c r="J70" i="3"/>
  <c r="I54" i="3"/>
  <c r="J54" i="3"/>
  <c r="I58" i="3"/>
  <c r="J58" i="3"/>
  <c r="I41" i="3"/>
  <c r="J41" i="3"/>
  <c r="I44" i="3"/>
  <c r="J44" i="3"/>
  <c r="I76" i="3"/>
  <c r="J76" i="3"/>
  <c r="I14" i="3"/>
  <c r="J14" i="3"/>
  <c r="I59" i="3"/>
  <c r="J59" i="3"/>
  <c r="I40" i="3"/>
  <c r="J40" i="3"/>
  <c r="I77" i="3"/>
  <c r="J77" i="3"/>
  <c r="I29" i="3"/>
  <c r="J29" i="3"/>
  <c r="I24" i="3"/>
  <c r="J24" i="3"/>
  <c r="I26" i="3"/>
  <c r="J26" i="3"/>
  <c r="I78" i="3"/>
  <c r="J78" i="3"/>
  <c r="I8" i="3"/>
  <c r="J8" i="3"/>
  <c r="I79" i="3"/>
  <c r="J79" i="3"/>
  <c r="I19" i="3"/>
  <c r="J19" i="3"/>
  <c r="I42" i="3"/>
  <c r="J42" i="3"/>
  <c r="I46" i="3"/>
  <c r="J46" i="3"/>
  <c r="I10" i="3"/>
  <c r="J10" i="3"/>
  <c r="I80" i="3"/>
  <c r="J80" i="3"/>
  <c r="I69" i="3"/>
  <c r="J69" i="3"/>
  <c r="I47" i="3"/>
  <c r="J47" i="3"/>
  <c r="I36" i="3"/>
  <c r="J36" i="3"/>
  <c r="I53" i="3"/>
  <c r="J53" i="3"/>
  <c r="I66" i="3"/>
  <c r="J66" i="3"/>
  <c r="I81" i="3"/>
  <c r="J81" i="3"/>
  <c r="I72" i="3"/>
  <c r="J72" i="3"/>
  <c r="I20" i="3"/>
  <c r="J20" i="3"/>
  <c r="I82" i="3"/>
  <c r="J82" i="3"/>
  <c r="I51" i="3"/>
  <c r="J51" i="3"/>
  <c r="I83" i="3"/>
  <c r="J83" i="3"/>
  <c r="I61" i="3"/>
  <c r="J61" i="3"/>
  <c r="I32" i="3"/>
  <c r="J32" i="3"/>
  <c r="I34" i="3"/>
  <c r="J34" i="3"/>
  <c r="I16" i="3"/>
  <c r="J16" i="3"/>
  <c r="I25" i="3"/>
  <c r="J25" i="3"/>
  <c r="I84" i="3"/>
  <c r="J84" i="3"/>
  <c r="I33" i="3"/>
  <c r="J33" i="3"/>
  <c r="I5" i="3"/>
  <c r="J5" i="3"/>
  <c r="I67" i="3"/>
  <c r="J67" i="3"/>
  <c r="I12" i="3"/>
  <c r="J12" i="3"/>
  <c r="I85" i="3"/>
  <c r="J85" i="3"/>
  <c r="I62" i="3"/>
  <c r="J62" i="3"/>
  <c r="I43" i="3"/>
  <c r="J43" i="3"/>
  <c r="I22" i="3"/>
  <c r="J22" i="3"/>
  <c r="I86" i="3"/>
  <c r="J86" i="3"/>
  <c r="I64" i="3"/>
  <c r="J64" i="3"/>
  <c r="I56" i="3"/>
  <c r="J56" i="3"/>
  <c r="I39" i="3"/>
  <c r="J39" i="3"/>
  <c r="I35" i="3"/>
  <c r="J35" i="3"/>
  <c r="I87" i="3"/>
  <c r="J87" i="3"/>
  <c r="I48" i="3"/>
  <c r="J48" i="3"/>
  <c r="I88" i="3"/>
  <c r="J88" i="3"/>
  <c r="I38" i="3"/>
  <c r="J38" i="3"/>
  <c r="I60" i="3"/>
  <c r="J60" i="3"/>
  <c r="I89" i="3"/>
  <c r="J89" i="3"/>
  <c r="I57" i="3"/>
  <c r="J57" i="3"/>
  <c r="I90" i="3"/>
  <c r="J90" i="3"/>
  <c r="I31" i="3"/>
  <c r="J31" i="3"/>
  <c r="I45" i="3"/>
  <c r="J45" i="3"/>
  <c r="I91" i="3"/>
  <c r="J91" i="3"/>
  <c r="I37" i="3"/>
  <c r="J37" i="3"/>
  <c r="I30" i="3"/>
  <c r="J30" i="3"/>
  <c r="I11" i="3"/>
  <c r="J11" i="3"/>
  <c r="I4" i="3"/>
  <c r="J4" i="3"/>
  <c r="I3" i="3"/>
  <c r="J3" i="3"/>
  <c r="I73" i="3"/>
  <c r="J73" i="3"/>
  <c r="I55" i="3"/>
  <c r="J55" i="3"/>
  <c r="I49" i="3"/>
  <c r="J49" i="3"/>
  <c r="I28" i="3"/>
  <c r="J28" i="3"/>
  <c r="I18" i="3"/>
  <c r="J18" i="3"/>
  <c r="I92" i="3"/>
  <c r="J92" i="3"/>
  <c r="I52" i="3"/>
  <c r="J52" i="3"/>
  <c r="I17" i="3"/>
  <c r="J17" i="3"/>
  <c r="I50" i="3"/>
  <c r="J50" i="3"/>
  <c r="I27" i="3"/>
  <c r="J27" i="3"/>
  <c r="I71" i="3"/>
  <c r="J71" i="3"/>
  <c r="I93" i="3"/>
  <c r="J93" i="3"/>
  <c r="I94" i="3"/>
  <c r="J94" i="3"/>
  <c r="I95" i="3"/>
  <c r="J95" i="3"/>
  <c r="I96" i="3"/>
  <c r="J96" i="3"/>
  <c r="I97" i="3"/>
  <c r="J97" i="3"/>
  <c r="I98" i="3"/>
  <c r="J98" i="3"/>
  <c r="I99" i="3"/>
  <c r="J99" i="3"/>
  <c r="I100" i="3"/>
  <c r="J100" i="3"/>
  <c r="I101" i="3"/>
  <c r="J101" i="3"/>
  <c r="I102" i="3"/>
  <c r="J102" i="3"/>
  <c r="I103" i="3"/>
  <c r="J103" i="3"/>
  <c r="I104" i="3"/>
  <c r="J104" i="3"/>
  <c r="I105" i="3"/>
  <c r="J105" i="3"/>
  <c r="I106" i="3"/>
  <c r="J106" i="3"/>
  <c r="I107" i="3"/>
  <c r="J107" i="3"/>
  <c r="I108" i="3"/>
  <c r="J108" i="3"/>
  <c r="I109" i="3"/>
  <c r="J109" i="3"/>
  <c r="I110" i="3"/>
  <c r="J110" i="3"/>
  <c r="I111" i="3"/>
  <c r="J111" i="3"/>
  <c r="I112" i="3"/>
  <c r="J112" i="3"/>
  <c r="I113" i="3"/>
  <c r="J113" i="3"/>
  <c r="I114" i="3"/>
  <c r="J114" i="3"/>
  <c r="I115" i="3"/>
  <c r="J115" i="3"/>
  <c r="I116" i="3"/>
  <c r="J116" i="3"/>
  <c r="I117" i="3"/>
  <c r="J117" i="3"/>
  <c r="I118" i="3"/>
  <c r="J118" i="3"/>
  <c r="I119" i="3"/>
  <c r="J119" i="3"/>
  <c r="I120" i="3"/>
  <c r="J120" i="3"/>
  <c r="I121" i="3"/>
  <c r="J121" i="3"/>
  <c r="I122" i="3"/>
  <c r="J122" i="3"/>
  <c r="I123" i="3"/>
  <c r="J123" i="3"/>
  <c r="I124" i="3"/>
  <c r="J124" i="3"/>
  <c r="I125" i="3"/>
  <c r="J125" i="3"/>
  <c r="I126" i="3"/>
  <c r="J126" i="3"/>
  <c r="I127" i="3"/>
  <c r="J127" i="3"/>
  <c r="I128" i="3"/>
  <c r="J128" i="3"/>
  <c r="I129" i="3"/>
  <c r="J129" i="3"/>
  <c r="I130" i="3"/>
  <c r="J130" i="3"/>
  <c r="I131" i="3"/>
  <c r="J131" i="3"/>
  <c r="I132" i="3"/>
  <c r="J132" i="3"/>
  <c r="I133" i="3"/>
  <c r="J133" i="3"/>
  <c r="I134" i="3"/>
  <c r="J134" i="3"/>
  <c r="I135" i="3"/>
  <c r="J135" i="3"/>
  <c r="I136" i="3"/>
  <c r="J136" i="3"/>
  <c r="I137" i="3"/>
  <c r="J137" i="3"/>
  <c r="I138" i="3"/>
  <c r="J138" i="3"/>
  <c r="I139" i="3"/>
  <c r="J139" i="3"/>
  <c r="I140" i="3"/>
  <c r="J140" i="3"/>
  <c r="I141" i="3"/>
  <c r="J141" i="3"/>
  <c r="I142" i="3"/>
  <c r="J142" i="3"/>
  <c r="I143" i="3"/>
  <c r="J143" i="3"/>
  <c r="I144" i="3"/>
  <c r="J144" i="3"/>
  <c r="I145" i="3"/>
  <c r="J145" i="3"/>
  <c r="I146" i="3"/>
  <c r="J146" i="3"/>
  <c r="I147" i="3"/>
  <c r="J147" i="3"/>
  <c r="I148" i="3"/>
  <c r="J148" i="3"/>
  <c r="I149" i="3"/>
  <c r="J149" i="3"/>
  <c r="I150" i="3"/>
  <c r="J150" i="3"/>
  <c r="I151" i="3"/>
  <c r="J151" i="3"/>
  <c r="I152" i="3"/>
  <c r="J152" i="3"/>
  <c r="I15" i="3"/>
  <c r="J15" i="3"/>
  <c r="J74" i="3"/>
  <c r="I74" i="3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I60" i="2" l="1"/>
  <c r="J60" i="2" s="1"/>
  <c r="I75" i="2"/>
  <c r="J75" i="2" s="1"/>
  <c r="I82" i="2"/>
  <c r="J82" i="2" s="1"/>
  <c r="I26" i="2"/>
  <c r="J26" i="2" s="1"/>
  <c r="J39" i="1"/>
  <c r="I22" i="1"/>
  <c r="K23" i="3" l="1"/>
  <c r="I38" i="2"/>
  <c r="J38" i="2" s="1"/>
  <c r="I34" i="1"/>
  <c r="J34" i="1" s="1"/>
  <c r="I21" i="1"/>
  <c r="K12" i="3" l="1"/>
  <c r="K85" i="3"/>
  <c r="K62" i="3"/>
  <c r="K43" i="3"/>
  <c r="K22" i="3"/>
  <c r="K86" i="3"/>
  <c r="K64" i="3"/>
  <c r="K13" i="3"/>
  <c r="K68" i="3"/>
  <c r="K21" i="3"/>
  <c r="K63" i="3"/>
  <c r="K39" i="3"/>
  <c r="K81" i="3"/>
  <c r="K6" i="3"/>
  <c r="I69" i="2"/>
  <c r="J69" i="2" s="1"/>
  <c r="K72" i="3" l="1"/>
  <c r="K75" i="3"/>
  <c r="K67" i="3"/>
  <c r="K61" i="3"/>
  <c r="K5" i="3"/>
  <c r="K41" i="3"/>
  <c r="K84" i="3"/>
  <c r="K69" i="3"/>
  <c r="K54" i="3"/>
  <c r="K9" i="3"/>
  <c r="K36" i="3"/>
  <c r="K46" i="3"/>
  <c r="K80" i="3"/>
  <c r="K16" i="3"/>
  <c r="K83" i="3"/>
  <c r="K20" i="3"/>
  <c r="K51" i="3"/>
  <c r="K32" i="3"/>
  <c r="K29" i="3"/>
  <c r="K42" i="3"/>
  <c r="K24" i="3"/>
  <c r="K78" i="3"/>
  <c r="K10" i="3"/>
  <c r="K34" i="3"/>
  <c r="K82" i="3"/>
  <c r="K33" i="3"/>
  <c r="K47" i="3"/>
  <c r="K66" i="3"/>
  <c r="K79" i="3"/>
  <c r="K76" i="3"/>
  <c r="K44" i="3"/>
  <c r="K40" i="3"/>
  <c r="K77" i="3"/>
  <c r="K14" i="3"/>
  <c r="K70" i="3"/>
  <c r="K19" i="3"/>
  <c r="K26" i="3"/>
  <c r="K53" i="3"/>
  <c r="K59" i="3"/>
  <c r="K8" i="3"/>
  <c r="K58" i="3"/>
  <c r="K65" i="3"/>
  <c r="K25" i="3"/>
  <c r="K56" i="3"/>
  <c r="K74" i="3"/>
  <c r="K15" i="3"/>
  <c r="K7" i="3"/>
  <c r="K35" i="3"/>
  <c r="K87" i="3"/>
  <c r="K48" i="3"/>
  <c r="K88" i="3"/>
  <c r="K38" i="3"/>
  <c r="K60" i="3"/>
  <c r="K89" i="3"/>
  <c r="K57" i="3"/>
  <c r="K90" i="3"/>
  <c r="K31" i="3"/>
  <c r="K45" i="3"/>
  <c r="K91" i="3"/>
  <c r="K37" i="3"/>
  <c r="K30" i="3"/>
  <c r="K11" i="3"/>
  <c r="K4" i="3"/>
  <c r="K3" i="3"/>
  <c r="K73" i="3"/>
  <c r="K55" i="3"/>
  <c r="K49" i="3"/>
  <c r="K28" i="3"/>
  <c r="K18" i="3"/>
  <c r="K92" i="3"/>
  <c r="K52" i="3"/>
  <c r="K17" i="3"/>
  <c r="K50" i="3"/>
  <c r="K27" i="3"/>
  <c r="K71" i="3"/>
  <c r="K93" i="3"/>
  <c r="H94" i="3"/>
  <c r="K94" i="3" s="1"/>
  <c r="H95" i="3"/>
  <c r="K95" i="3" s="1"/>
  <c r="H96" i="3"/>
  <c r="K96" i="3" s="1"/>
  <c r="H97" i="3"/>
  <c r="K97" i="3" s="1"/>
  <c r="H98" i="3"/>
  <c r="K98" i="3" s="1"/>
  <c r="H99" i="3"/>
  <c r="K99" i="3" s="1"/>
  <c r="H100" i="3"/>
  <c r="K100" i="3" s="1"/>
  <c r="H101" i="3"/>
  <c r="K101" i="3" s="1"/>
  <c r="H102" i="3"/>
  <c r="K102" i="3" s="1"/>
  <c r="H103" i="3"/>
  <c r="K103" i="3" s="1"/>
  <c r="H104" i="3"/>
  <c r="K104" i="3" s="1"/>
  <c r="H105" i="3"/>
  <c r="K105" i="3" s="1"/>
  <c r="H106" i="3"/>
  <c r="K106" i="3" s="1"/>
  <c r="H107" i="3"/>
  <c r="K107" i="3" s="1"/>
  <c r="H108" i="3"/>
  <c r="K108" i="3" s="1"/>
  <c r="H109" i="3"/>
  <c r="K109" i="3" s="1"/>
  <c r="H110" i="3"/>
  <c r="K110" i="3" s="1"/>
  <c r="H111" i="3"/>
  <c r="K111" i="3" s="1"/>
  <c r="H112" i="3"/>
  <c r="K112" i="3" s="1"/>
  <c r="H113" i="3"/>
  <c r="K113" i="3" s="1"/>
  <c r="H114" i="3"/>
  <c r="K114" i="3" s="1"/>
  <c r="H115" i="3"/>
  <c r="K115" i="3" s="1"/>
  <c r="H116" i="3"/>
  <c r="K116" i="3" s="1"/>
  <c r="H117" i="3"/>
  <c r="K117" i="3" s="1"/>
  <c r="H118" i="3"/>
  <c r="K118" i="3" s="1"/>
  <c r="H119" i="3"/>
  <c r="K119" i="3" s="1"/>
  <c r="I64" i="2" l="1"/>
  <c r="J64" i="2" s="1"/>
  <c r="I68" i="2"/>
  <c r="J68" i="2" s="1"/>
  <c r="J54" i="1"/>
  <c r="J23" i="1"/>
  <c r="H120" i="3"/>
  <c r="K120" i="3" s="1"/>
  <c r="H121" i="3"/>
  <c r="K121" i="3" s="1"/>
  <c r="H122" i="3"/>
  <c r="K122" i="3" s="1"/>
  <c r="H123" i="3"/>
  <c r="K123" i="3" s="1"/>
  <c r="H124" i="3"/>
  <c r="K124" i="3" s="1"/>
  <c r="H125" i="3"/>
  <c r="K125" i="3" s="1"/>
  <c r="H126" i="3"/>
  <c r="K126" i="3" s="1"/>
  <c r="H127" i="3"/>
  <c r="K127" i="3" s="1"/>
  <c r="H128" i="3"/>
  <c r="K128" i="3" s="1"/>
  <c r="H129" i="3"/>
  <c r="K129" i="3" s="1"/>
  <c r="H130" i="3"/>
  <c r="K130" i="3" s="1"/>
  <c r="H131" i="3"/>
  <c r="K131" i="3" s="1"/>
  <c r="H132" i="3"/>
  <c r="K132" i="3" s="1"/>
  <c r="H133" i="3"/>
  <c r="K133" i="3" s="1"/>
  <c r="H134" i="3"/>
  <c r="K134" i="3" s="1"/>
  <c r="H135" i="3"/>
  <c r="K135" i="3" s="1"/>
  <c r="H136" i="3"/>
  <c r="K136" i="3" s="1"/>
  <c r="H137" i="3"/>
  <c r="K137" i="3" s="1"/>
  <c r="H138" i="3"/>
  <c r="K138" i="3" s="1"/>
  <c r="H139" i="3"/>
  <c r="K139" i="3" s="1"/>
  <c r="H140" i="3"/>
  <c r="K140" i="3" s="1"/>
  <c r="H141" i="3"/>
  <c r="K141" i="3" s="1"/>
  <c r="H142" i="3"/>
  <c r="K142" i="3" s="1"/>
  <c r="H143" i="3"/>
  <c r="K143" i="3" s="1"/>
  <c r="H144" i="3"/>
  <c r="K144" i="3" s="1"/>
  <c r="H145" i="3"/>
  <c r="K145" i="3" s="1"/>
  <c r="H146" i="3"/>
  <c r="K146" i="3" s="1"/>
  <c r="H147" i="3"/>
  <c r="K147" i="3" s="1"/>
  <c r="H148" i="3"/>
  <c r="K148" i="3" s="1"/>
  <c r="H149" i="3"/>
  <c r="K149" i="3" s="1"/>
  <c r="H150" i="3"/>
  <c r="K150" i="3" s="1"/>
  <c r="H151" i="3"/>
  <c r="K151" i="3" s="1"/>
  <c r="H152" i="3"/>
  <c r="K152" i="3" s="1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I131" i="2"/>
  <c r="I132" i="2"/>
  <c r="I133" i="2"/>
  <c r="I134" i="2"/>
  <c r="I135" i="2"/>
  <c r="I136" i="2"/>
  <c r="I137" i="2"/>
  <c r="I138" i="2"/>
  <c r="I139" i="2"/>
  <c r="I140" i="2"/>
  <c r="I141" i="2"/>
  <c r="I142" i="2"/>
  <c r="I143" i="2"/>
  <c r="I144" i="2"/>
  <c r="I145" i="2"/>
  <c r="I146" i="2"/>
  <c r="I147" i="2"/>
  <c r="I148" i="2"/>
  <c r="I149" i="2"/>
  <c r="I150" i="2"/>
  <c r="I151" i="2"/>
  <c r="I152" i="2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12" i="2"/>
  <c r="I111" i="2"/>
  <c r="I54" i="2"/>
  <c r="J54" i="2" s="1"/>
  <c r="I110" i="2"/>
  <c r="I10" i="2"/>
  <c r="J10" i="2" s="1"/>
  <c r="I109" i="2"/>
  <c r="I108" i="2"/>
  <c r="I107" i="2"/>
  <c r="I58" i="2"/>
  <c r="J58" i="2" s="1"/>
  <c r="I106" i="2"/>
  <c r="I105" i="2"/>
  <c r="I51" i="2"/>
  <c r="J51" i="2" s="1"/>
  <c r="I83" i="2"/>
  <c r="J83" i="2" s="1"/>
  <c r="I21" i="2"/>
  <c r="J21" i="2" s="1"/>
  <c r="I3" i="2"/>
  <c r="J3" i="2" s="1"/>
  <c r="I45" i="2"/>
  <c r="J45" i="2" s="1"/>
  <c r="I87" i="2"/>
  <c r="J87" i="2" s="1"/>
  <c r="I9" i="2"/>
  <c r="J9" i="2" s="1"/>
  <c r="I19" i="2"/>
  <c r="J19" i="2" s="1"/>
  <c r="I43" i="2"/>
  <c r="J43" i="2" s="1"/>
  <c r="I27" i="2"/>
  <c r="J27" i="2" s="1"/>
  <c r="I67" i="2"/>
  <c r="J67" i="2" s="1"/>
  <c r="I91" i="2"/>
  <c r="J91" i="2" s="1"/>
  <c r="I53" i="2"/>
  <c r="J53" i="2" s="1"/>
  <c r="I65" i="2"/>
  <c r="J65" i="2" s="1"/>
  <c r="I59" i="2"/>
  <c r="J59" i="2" s="1"/>
  <c r="I74" i="2"/>
  <c r="J74" i="2" s="1"/>
  <c r="I28" i="2"/>
  <c r="J28" i="2" s="1"/>
  <c r="I31" i="2"/>
  <c r="J31" i="2" s="1"/>
  <c r="I37" i="2"/>
  <c r="J37" i="2" s="1"/>
  <c r="I44" i="2"/>
  <c r="J44" i="2" s="1"/>
  <c r="I104" i="2"/>
  <c r="I80" i="2"/>
  <c r="J80" i="2" s="1"/>
  <c r="I6" i="2"/>
  <c r="J6" i="2" s="1"/>
  <c r="I8" i="2"/>
  <c r="J8" i="2" s="1"/>
  <c r="I86" i="2"/>
  <c r="J86" i="2" s="1"/>
  <c r="I39" i="2"/>
  <c r="J39" i="2" s="1"/>
  <c r="I7" i="2"/>
  <c r="J7" i="2" s="1"/>
  <c r="I103" i="2"/>
  <c r="I49" i="2"/>
  <c r="J49" i="2" s="1"/>
  <c r="I90" i="2"/>
  <c r="J90" i="2" s="1"/>
  <c r="I63" i="2"/>
  <c r="J63" i="2" s="1"/>
  <c r="I4" i="2"/>
  <c r="J4" i="2" s="1"/>
  <c r="I85" i="2"/>
  <c r="J85" i="2" s="1"/>
  <c r="I61" i="2"/>
  <c r="J61" i="2" s="1"/>
  <c r="I77" i="2"/>
  <c r="J77" i="2" s="1"/>
  <c r="I62" i="2"/>
  <c r="J62" i="2" s="1"/>
  <c r="I29" i="2"/>
  <c r="J29" i="2" s="1"/>
  <c r="I12" i="2"/>
  <c r="J12" i="2" s="1"/>
  <c r="I66" i="2"/>
  <c r="J66" i="2" s="1"/>
  <c r="I14" i="2"/>
  <c r="J14" i="2" s="1"/>
  <c r="I17" i="2"/>
  <c r="J17" i="2" s="1"/>
  <c r="I11" i="2"/>
  <c r="J11" i="2" s="1"/>
  <c r="I52" i="2"/>
  <c r="J52" i="2" s="1"/>
  <c r="I22" i="2"/>
  <c r="J22" i="2" s="1"/>
  <c r="I99" i="2"/>
  <c r="I13" i="2"/>
  <c r="J13" i="2" s="1"/>
  <c r="I24" i="2"/>
  <c r="J24" i="2" s="1"/>
  <c r="I76" i="2"/>
  <c r="J76" i="2" s="1"/>
  <c r="I42" i="2"/>
  <c r="J42" i="2" s="1"/>
  <c r="I25" i="2"/>
  <c r="J25" i="2" s="1"/>
  <c r="I32" i="2"/>
  <c r="J32" i="2" s="1"/>
  <c r="I23" i="2"/>
  <c r="J23" i="2" s="1"/>
  <c r="I20" i="2"/>
  <c r="J20" i="2" s="1"/>
  <c r="I56" i="2"/>
  <c r="J56" i="2" s="1"/>
  <c r="I89" i="2"/>
  <c r="J89" i="2" s="1"/>
  <c r="I5" i="2"/>
  <c r="J5" i="2" s="1"/>
  <c r="I36" i="2"/>
  <c r="J36" i="2" s="1"/>
  <c r="I50" i="2"/>
  <c r="J50" i="2" s="1"/>
  <c r="I55" i="2"/>
  <c r="J55" i="2" s="1"/>
  <c r="I47" i="2"/>
  <c r="J47" i="2" s="1"/>
  <c r="I48" i="2"/>
  <c r="J48" i="2" s="1"/>
  <c r="I98" i="2"/>
  <c r="I92" i="2"/>
  <c r="J92" i="2" s="1"/>
  <c r="I78" i="2"/>
  <c r="J78" i="2" s="1"/>
  <c r="I71" i="2"/>
  <c r="J71" i="2" s="1"/>
  <c r="I16" i="2"/>
  <c r="J16" i="2" s="1"/>
  <c r="I15" i="2"/>
  <c r="J15" i="2" s="1"/>
  <c r="I95" i="2"/>
  <c r="I35" i="2"/>
  <c r="J35" i="2" s="1"/>
  <c r="I96" i="2"/>
  <c r="I93" i="2"/>
  <c r="I41" i="2"/>
  <c r="J41" i="2" s="1"/>
  <c r="I94" i="2"/>
  <c r="I46" i="2"/>
  <c r="J46" i="2" s="1"/>
  <c r="I101" i="2"/>
  <c r="I81" i="2"/>
  <c r="J81" i="2" s="1"/>
  <c r="I34" i="2"/>
  <c r="J34" i="2" s="1"/>
  <c r="I70" i="2"/>
  <c r="J70" i="2" s="1"/>
  <c r="I79" i="2"/>
  <c r="J79" i="2" s="1"/>
  <c r="I102" i="2"/>
  <c r="I30" i="2"/>
  <c r="J30" i="2" s="1"/>
  <c r="I40" i="2"/>
  <c r="J40" i="2" s="1"/>
  <c r="I100" i="2"/>
  <c r="I84" i="2"/>
  <c r="J84" i="2" s="1"/>
  <c r="I73" i="2"/>
  <c r="J73" i="2" s="1"/>
  <c r="I33" i="2"/>
  <c r="J33" i="2" s="1"/>
  <c r="I57" i="2"/>
  <c r="J57" i="2" s="1"/>
  <c r="I97" i="2"/>
  <c r="I88" i="2"/>
  <c r="J88" i="2" s="1"/>
  <c r="I72" i="2"/>
  <c r="J72" i="2" s="1"/>
  <c r="I18" i="2"/>
  <c r="J18" i="2" s="1"/>
  <c r="J91" i="1"/>
  <c r="J61" i="1"/>
  <c r="J70" i="1"/>
  <c r="J90" i="1"/>
  <c r="J55" i="1"/>
  <c r="J33" i="1"/>
  <c r="J67" i="1"/>
  <c r="J37" i="1"/>
  <c r="J43" i="1"/>
  <c r="J42" i="1"/>
  <c r="J47" i="1"/>
  <c r="J6" i="1"/>
  <c r="J29" i="1"/>
  <c r="J45" i="1"/>
  <c r="J56" i="1"/>
  <c r="J31" i="1"/>
  <c r="J86" i="1"/>
  <c r="J60" i="1"/>
  <c r="J17" i="1"/>
  <c r="J10" i="1"/>
  <c r="J74" i="1"/>
  <c r="J50" i="1"/>
  <c r="J57" i="1"/>
  <c r="J92" i="1"/>
  <c r="J49" i="1"/>
  <c r="I4" i="1"/>
  <c r="J4" i="1" s="1"/>
  <c r="J8" i="1"/>
  <c r="J15" i="1"/>
  <c r="J13" i="1"/>
  <c r="J40" i="1"/>
  <c r="I35" i="1"/>
  <c r="J28" i="1"/>
  <c r="J7" i="1"/>
  <c r="J48" i="1"/>
  <c r="J24" i="1"/>
  <c r="J62" i="1"/>
  <c r="J78" i="1" l="1"/>
  <c r="J27" i="1"/>
  <c r="J9" i="1"/>
  <c r="J80" i="1"/>
  <c r="J11" i="1"/>
  <c r="J30" i="1"/>
  <c r="J77" i="1"/>
  <c r="J65" i="1"/>
  <c r="J19" i="1"/>
  <c r="J83" i="1"/>
  <c r="J89" i="1"/>
  <c r="J88" i="1"/>
  <c r="J26" i="1"/>
  <c r="J66" i="1"/>
  <c r="J79" i="1"/>
  <c r="J18" i="1"/>
  <c r="J72" i="1"/>
  <c r="J46" i="1"/>
  <c r="J85" i="1"/>
  <c r="J64" i="1"/>
  <c r="J87" i="1"/>
  <c r="J71" i="1"/>
  <c r="J12" i="1"/>
  <c r="J3" i="1"/>
  <c r="J69" i="1"/>
  <c r="J81" i="1"/>
  <c r="J20" i="1"/>
  <c r="J5" i="1"/>
  <c r="J84" i="1"/>
  <c r="J58" i="1"/>
  <c r="J14" i="1"/>
  <c r="J36" i="1"/>
  <c r="J59" i="1"/>
  <c r="J35" i="1"/>
  <c r="J82" i="1"/>
  <c r="J41" i="1"/>
  <c r="J51" i="1"/>
  <c r="J25" i="1"/>
  <c r="J44" i="1"/>
  <c r="J63" i="1"/>
  <c r="J68" i="1"/>
  <c r="J76" i="1"/>
  <c r="J38" i="1"/>
  <c r="J73" i="1"/>
  <c r="J32" i="1"/>
  <c r="J16" i="1"/>
  <c r="J52" i="1"/>
  <c r="J53" i="1"/>
  <c r="J21" i="1"/>
  <c r="J75" i="1"/>
  <c r="J22" i="1"/>
</calcChain>
</file>

<file path=xl/sharedStrings.xml><?xml version="1.0" encoding="utf-8"?>
<sst xmlns="http://schemas.openxmlformats.org/spreadsheetml/2006/main" count="647" uniqueCount="116">
  <si>
    <t>Pořadí</t>
  </si>
  <si>
    <t>Start. č.</t>
  </si>
  <si>
    <t>Jméno</t>
  </si>
  <si>
    <t>1.pokus 100m</t>
  </si>
  <si>
    <t>2.pokus 100m</t>
  </si>
  <si>
    <t>započ. čas 100m</t>
  </si>
  <si>
    <t>1.pokus věž</t>
  </si>
  <si>
    <t>2.pokus věž</t>
  </si>
  <si>
    <t>započ. čas věž</t>
  </si>
  <si>
    <t>čas dvojboj</t>
  </si>
  <si>
    <t>Příjmení</t>
  </si>
  <si>
    <t xml:space="preserve">Dráha </t>
  </si>
  <si>
    <t>ÚO/SDH</t>
  </si>
  <si>
    <t>kraj</t>
  </si>
  <si>
    <t>Rozběh č.</t>
  </si>
  <si>
    <t>čas</t>
  </si>
  <si>
    <t>eliminace stejného pořadí</t>
  </si>
  <si>
    <t>horší pok. věž</t>
  </si>
  <si>
    <t>horší pok. 100m</t>
  </si>
  <si>
    <t>elimin. stejného pořadí</t>
  </si>
  <si>
    <t>Listy  100M A VĚŽE MUSÍ BÝT SEŘAZENY PODLE STARTOVNÍCH ČÍSEL</t>
  </si>
  <si>
    <t>Radim</t>
  </si>
  <si>
    <t>Marek</t>
  </si>
  <si>
    <t>Jakub</t>
  </si>
  <si>
    <t>Tomáš</t>
  </si>
  <si>
    <t>Klimeš</t>
  </si>
  <si>
    <t>Martin</t>
  </si>
  <si>
    <t>Daněk</t>
  </si>
  <si>
    <t>Patrik</t>
  </si>
  <si>
    <t>Jiří</t>
  </si>
  <si>
    <t>Hrdlička</t>
  </si>
  <si>
    <t>Jaroslav</t>
  </si>
  <si>
    <t>Jan</t>
  </si>
  <si>
    <t>David</t>
  </si>
  <si>
    <t>Netrval</t>
  </si>
  <si>
    <t>Milan</t>
  </si>
  <si>
    <t>Petr</t>
  </si>
  <si>
    <t>Hons</t>
  </si>
  <si>
    <t>Lukáš</t>
  </si>
  <si>
    <t>Václav</t>
  </si>
  <si>
    <t>Hradec Králové</t>
  </si>
  <si>
    <t>Lidmila</t>
  </si>
  <si>
    <t>Dominik</t>
  </si>
  <si>
    <t>Kligl</t>
  </si>
  <si>
    <t>Filip</t>
  </si>
  <si>
    <t>Kasal</t>
  </si>
  <si>
    <t>Janko</t>
  </si>
  <si>
    <t>Vladimír</t>
  </si>
  <si>
    <t>Vojtěch</t>
  </si>
  <si>
    <t>Klenka</t>
  </si>
  <si>
    <t>Píbal</t>
  </si>
  <si>
    <t>Joukl</t>
  </si>
  <si>
    <t>jen věž</t>
  </si>
  <si>
    <t>STARTOVNÍ LISTINA - výstup do 4. podlaží věže 1. a 2. pokus</t>
  </si>
  <si>
    <r>
      <t xml:space="preserve">Výsledková listina věže </t>
    </r>
    <r>
      <rPr>
        <b/>
        <sz val="12"/>
        <rFont val="Times New Roman"/>
        <family val="1"/>
        <charset val="238"/>
      </rPr>
      <t>Memoriál plk. JUDR Josefa Blažka 6. 6. 2019</t>
    </r>
  </si>
  <si>
    <r>
      <t xml:space="preserve">Výsledková listina 100m </t>
    </r>
    <r>
      <rPr>
        <b/>
        <sz val="12"/>
        <rFont val="Times New Roman"/>
        <family val="1"/>
        <charset val="238"/>
      </rPr>
      <t>Memoriál plk. JUDR Josefa Blažka 6. 6. 2019</t>
    </r>
  </si>
  <si>
    <r>
      <t xml:space="preserve">Výsledková listina dvojboj </t>
    </r>
    <r>
      <rPr>
        <b/>
        <sz val="12"/>
        <rFont val="Times New Roman"/>
        <family val="1"/>
        <charset val="238"/>
      </rPr>
      <t>Memoriál plk. JUDR Josefa Blažka 6. 6. 2019</t>
    </r>
  </si>
  <si>
    <t>Tomášek</t>
  </si>
  <si>
    <t>JSDHO Dobřany</t>
  </si>
  <si>
    <t>Kutná Hora</t>
  </si>
  <si>
    <t>Ryšavý</t>
  </si>
  <si>
    <t>Vilém</t>
  </si>
  <si>
    <t>Pelhřimov</t>
  </si>
  <si>
    <t>Smutný</t>
  </si>
  <si>
    <t>Plzeň</t>
  </si>
  <si>
    <t>JSDHO Strážkovice</t>
  </si>
  <si>
    <t>Písek</t>
  </si>
  <si>
    <t>Tůma</t>
  </si>
  <si>
    <t>Nýdl</t>
  </si>
  <si>
    <t>JSDH Borovany</t>
  </si>
  <si>
    <t>Roháč</t>
  </si>
  <si>
    <t>Havlíčkův Brod</t>
  </si>
  <si>
    <t>Knotek</t>
  </si>
  <si>
    <t>JSDHO Nemyšl</t>
  </si>
  <si>
    <t>Vyhnálek</t>
  </si>
  <si>
    <t>Provazník</t>
  </si>
  <si>
    <t>Domažlice</t>
  </si>
  <si>
    <t>Jindřichův Hradec</t>
  </si>
  <si>
    <t>Hájek</t>
  </si>
  <si>
    <t>České Budějovice</t>
  </si>
  <si>
    <t>Žďár nad Sázavou</t>
  </si>
  <si>
    <t>Divoš</t>
  </si>
  <si>
    <t xml:space="preserve">Hůla </t>
  </si>
  <si>
    <t>Peštál</t>
  </si>
  <si>
    <t>Třebíč</t>
  </si>
  <si>
    <t>Snášel</t>
  </si>
  <si>
    <t>Bělský</t>
  </si>
  <si>
    <t>Senohrábek</t>
  </si>
  <si>
    <t>Bojislav</t>
  </si>
  <si>
    <t>Mladá Boleslav</t>
  </si>
  <si>
    <t>Vaněk</t>
  </si>
  <si>
    <t>Hradil</t>
  </si>
  <si>
    <t>Zbyněk</t>
  </si>
  <si>
    <t>Olomouc</t>
  </si>
  <si>
    <t>Svačina</t>
  </si>
  <si>
    <t>Richard</t>
  </si>
  <si>
    <t>Ostrava</t>
  </si>
  <si>
    <t>Vašulka</t>
  </si>
  <si>
    <t>Uheské Hradiště</t>
  </si>
  <si>
    <t>Praha</t>
  </si>
  <si>
    <t>Vyvial</t>
  </si>
  <si>
    <t>Krpec</t>
  </si>
  <si>
    <t>Pavel</t>
  </si>
  <si>
    <t>Klvaňa</t>
  </si>
  <si>
    <t>Daniel</t>
  </si>
  <si>
    <t>Dopirák</t>
  </si>
  <si>
    <t>Hnízdil</t>
  </si>
  <si>
    <t>Škodný</t>
  </si>
  <si>
    <t>Memoriál plk. JUDr. Josefa Blažka 22.6.2021</t>
  </si>
  <si>
    <t>jen 100 m</t>
  </si>
  <si>
    <t>Völfel+DD4:G43</t>
  </si>
  <si>
    <t xml:space="preserve"> </t>
  </si>
  <si>
    <t>diskval.</t>
  </si>
  <si>
    <t>České Budějovice (jen 100m)</t>
  </si>
  <si>
    <t>Mladá Boleslav (jen 100m)</t>
  </si>
  <si>
    <t>JSDH Borovany (jen 100m)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</si>
</sst>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Arial"/>
      <charset val="238"/>
    </font>
    <font>
      <sz val="16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7" fillId="0" borderId="0"/>
  </cellStyleXfs>
  <cellXfs count="308">
    <xf numFmtId="0" fontId="0" fillId="0" borderId="0" xfId="0"/>
    <xf numFmtId="0" fontId="4" fillId="0" borderId="3" xfId="0" applyFont="1" applyFill="1" applyBorder="1" applyAlignment="1">
      <alignment horizontal="center" vertical="center" wrapText="1"/>
    </xf>
    <xf numFmtId="2" fontId="1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12" xfId="0" applyFill="1" applyBorder="1"/>
    <xf numFmtId="2" fontId="1" fillId="0" borderId="0" xfId="0" applyNumberFormat="1" applyFont="1" applyFill="1" applyBorder="1" applyAlignment="1">
      <alignment horizontal="center" vertical="center"/>
    </xf>
    <xf numFmtId="2" fontId="0" fillId="0" borderId="0" xfId="0" applyNumberFormat="1" applyFill="1"/>
    <xf numFmtId="0" fontId="0" fillId="0" borderId="5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2" fontId="7" fillId="0" borderId="0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24" xfId="0" applyFill="1" applyBorder="1"/>
    <xf numFmtId="0" fontId="9" fillId="0" borderId="4" xfId="0" applyFont="1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0" fillId="0" borderId="13" xfId="0" applyFill="1" applyBorder="1"/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2" fontId="4" fillId="0" borderId="1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" fontId="0" fillId="0" borderId="0" xfId="0" applyNumberFormat="1" applyFill="1"/>
    <xf numFmtId="2" fontId="7" fillId="0" borderId="5" xfId="0" applyNumberFormat="1" applyFont="1" applyFill="1" applyBorder="1" applyAlignment="1">
      <alignment horizontal="center" vertical="center"/>
    </xf>
    <xf numFmtId="2" fontId="7" fillId="0" borderId="18" xfId="0" applyNumberFormat="1" applyFont="1" applyFill="1" applyBorder="1" applyAlignment="1">
      <alignment horizontal="center" vertical="center"/>
    </xf>
    <xf numFmtId="2" fontId="7" fillId="0" borderId="9" xfId="0" applyNumberFormat="1" applyFont="1" applyFill="1" applyBorder="1" applyAlignment="1">
      <alignment horizontal="center" vertical="center"/>
    </xf>
    <xf numFmtId="2" fontId="7" fillId="0" borderId="12" xfId="0" applyNumberFormat="1" applyFont="1" applyFill="1" applyBorder="1" applyAlignment="1">
      <alignment horizontal="center" vertical="center"/>
    </xf>
    <xf numFmtId="2" fontId="7" fillId="0" borderId="13" xfId="0" applyNumberFormat="1" applyFont="1" applyFill="1" applyBorder="1" applyAlignment="1">
      <alignment horizontal="center" vertical="center"/>
    </xf>
    <xf numFmtId="2" fontId="7" fillId="0" borderId="19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17" xfId="0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center" vertical="center"/>
    </xf>
    <xf numFmtId="0" fontId="0" fillId="0" borderId="31" xfId="0" applyFill="1" applyBorder="1"/>
    <xf numFmtId="0" fontId="0" fillId="0" borderId="32" xfId="0" applyFill="1" applyBorder="1"/>
    <xf numFmtId="0" fontId="0" fillId="0" borderId="33" xfId="0" applyFill="1" applyBorder="1"/>
    <xf numFmtId="0" fontId="0" fillId="0" borderId="3" xfId="0" applyFill="1" applyBorder="1"/>
    <xf numFmtId="0" fontId="0" fillId="0" borderId="6" xfId="0" applyFill="1" applyBorder="1"/>
    <xf numFmtId="0" fontId="0" fillId="0" borderId="11" xfId="0" applyFill="1" applyBorder="1"/>
    <xf numFmtId="0" fontId="1" fillId="0" borderId="0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0" fontId="0" fillId="0" borderId="38" xfId="0" applyFill="1" applyBorder="1"/>
    <xf numFmtId="0" fontId="0" fillId="0" borderId="39" xfId="0" applyFill="1" applyBorder="1"/>
    <xf numFmtId="0" fontId="0" fillId="0" borderId="16" xfId="0" applyFill="1" applyBorder="1"/>
    <xf numFmtId="0" fontId="0" fillId="0" borderId="2" xfId="0" applyFill="1" applyBorder="1" applyAlignment="1">
      <alignment horizontal="center"/>
    </xf>
    <xf numFmtId="0" fontId="0" fillId="0" borderId="42" xfId="0" applyFill="1" applyBorder="1" applyAlignment="1">
      <alignment horizontal="center"/>
    </xf>
    <xf numFmtId="0" fontId="0" fillId="0" borderId="14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2" borderId="0" xfId="0" applyFill="1" applyBorder="1"/>
    <xf numFmtId="1" fontId="1" fillId="0" borderId="25" xfId="0" applyNumberFormat="1" applyFont="1" applyFill="1" applyBorder="1" applyAlignment="1">
      <alignment horizontal="center" vertical="center" wrapText="1"/>
    </xf>
    <xf numFmtId="1" fontId="1" fillId="0" borderId="26" xfId="0" applyNumberFormat="1" applyFont="1" applyFill="1" applyBorder="1" applyAlignment="1">
      <alignment horizontal="center" vertical="center" wrapText="1"/>
    </xf>
    <xf numFmtId="1" fontId="1" fillId="0" borderId="27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/>
    <xf numFmtId="0" fontId="0" fillId="0" borderId="5" xfId="0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2" fontId="1" fillId="0" borderId="32" xfId="0" applyNumberFormat="1" applyFont="1" applyFill="1" applyBorder="1" applyAlignment="1">
      <alignment horizontal="center" vertical="center"/>
    </xf>
    <xf numFmtId="0" fontId="0" fillId="0" borderId="32" xfId="0" applyFill="1" applyBorder="1" applyAlignment="1">
      <alignment horizontal="center" vertical="center"/>
    </xf>
    <xf numFmtId="2" fontId="1" fillId="0" borderId="33" xfId="0" applyNumberFormat="1" applyFont="1" applyFill="1" applyBorder="1" applyAlignment="1">
      <alignment horizontal="center" vertical="center"/>
    </xf>
    <xf numFmtId="0" fontId="0" fillId="0" borderId="44" xfId="0" applyFill="1" applyBorder="1"/>
    <xf numFmtId="2" fontId="1" fillId="0" borderId="45" xfId="0" applyNumberFormat="1" applyFont="1" applyFill="1" applyBorder="1" applyAlignment="1">
      <alignment horizontal="center" vertical="center"/>
    </xf>
    <xf numFmtId="2" fontId="4" fillId="0" borderId="16" xfId="0" applyNumberFormat="1" applyFont="1" applyFill="1" applyBorder="1" applyAlignment="1">
      <alignment horizontal="center" vertical="center"/>
    </xf>
    <xf numFmtId="2" fontId="7" fillId="0" borderId="28" xfId="0" applyNumberFormat="1" applyFont="1" applyFill="1" applyBorder="1" applyAlignment="1">
      <alignment horizontal="center" vertical="center"/>
    </xf>
    <xf numFmtId="0" fontId="0" fillId="3" borderId="17" xfId="0" applyFill="1" applyBorder="1" applyAlignment="1">
      <alignment horizontal="left"/>
    </xf>
    <xf numFmtId="0" fontId="0" fillId="3" borderId="5" xfId="0" applyFill="1" applyBorder="1"/>
    <xf numFmtId="0" fontId="0" fillId="3" borderId="32" xfId="0" applyFill="1" applyBorder="1"/>
    <xf numFmtId="0" fontId="0" fillId="3" borderId="17" xfId="0" applyFill="1" applyBorder="1"/>
    <xf numFmtId="0" fontId="0" fillId="3" borderId="37" xfId="0" applyFill="1" applyBorder="1"/>
    <xf numFmtId="0" fontId="0" fillId="3" borderId="5" xfId="0" applyFill="1" applyBorder="1" applyAlignment="1">
      <alignment horizontal="left"/>
    </xf>
    <xf numFmtId="0" fontId="0" fillId="3" borderId="12" xfId="0" applyFill="1" applyBorder="1"/>
    <xf numFmtId="0" fontId="0" fillId="3" borderId="33" xfId="0" applyFill="1" applyBorder="1"/>
    <xf numFmtId="0" fontId="0" fillId="3" borderId="48" xfId="0" applyFill="1" applyBorder="1"/>
    <xf numFmtId="0" fontId="0" fillId="3" borderId="49" xfId="0" applyFill="1" applyBorder="1"/>
    <xf numFmtId="0" fontId="0" fillId="3" borderId="7" xfId="0" applyFill="1" applyBorder="1" applyAlignment="1">
      <alignment horizontal="left"/>
    </xf>
    <xf numFmtId="0" fontId="0" fillId="3" borderId="7" xfId="0" applyFill="1" applyBorder="1"/>
    <xf numFmtId="0" fontId="0" fillId="3" borderId="31" xfId="0" applyFill="1" applyBorder="1"/>
    <xf numFmtId="0" fontId="0" fillId="3" borderId="20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9" xfId="0" applyFill="1" applyBorder="1"/>
    <xf numFmtId="0" fontId="0" fillId="3" borderId="8" xfId="0" applyFill="1" applyBorder="1"/>
    <xf numFmtId="0" fontId="0" fillId="3" borderId="13" xfId="0" applyFill="1" applyBorder="1"/>
    <xf numFmtId="0" fontId="0" fillId="3" borderId="31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0" borderId="41" xfId="0" applyFill="1" applyBorder="1"/>
    <xf numFmtId="0" fontId="0" fillId="0" borderId="45" xfId="0" applyFill="1" applyBorder="1"/>
    <xf numFmtId="0" fontId="1" fillId="0" borderId="26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2" fontId="7" fillId="0" borderId="17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32" xfId="0" applyFill="1" applyBorder="1" applyAlignment="1">
      <alignment horizontal="left"/>
    </xf>
    <xf numFmtId="0" fontId="0" fillId="3" borderId="22" xfId="0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0" fillId="3" borderId="41" xfId="0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0" fillId="3" borderId="0" xfId="0" applyFill="1"/>
    <xf numFmtId="0" fontId="9" fillId="3" borderId="20" xfId="0" applyFont="1" applyFill="1" applyBorder="1" applyAlignment="1">
      <alignment horizontal="center" vertical="center"/>
    </xf>
    <xf numFmtId="0" fontId="0" fillId="3" borderId="50" xfId="0" applyFill="1" applyBorder="1"/>
    <xf numFmtId="0" fontId="0" fillId="3" borderId="3" xfId="0" applyFill="1" applyBorder="1"/>
    <xf numFmtId="0" fontId="0" fillId="3" borderId="6" xfId="0" applyFill="1" applyBorder="1"/>
    <xf numFmtId="0" fontId="0" fillId="3" borderId="46" xfId="0" applyFill="1" applyBorder="1"/>
    <xf numFmtId="0" fontId="0" fillId="3" borderId="16" xfId="0" applyFill="1" applyBorder="1"/>
    <xf numFmtId="0" fontId="0" fillId="3" borderId="11" xfId="0" applyFill="1" applyBorder="1"/>
    <xf numFmtId="0" fontId="0" fillId="3" borderId="18" xfId="0" applyFill="1" applyBorder="1"/>
    <xf numFmtId="0" fontId="9" fillId="3" borderId="5" xfId="0" applyFont="1" applyFill="1" applyBorder="1" applyAlignment="1">
      <alignment horizontal="center"/>
    </xf>
    <xf numFmtId="2" fontId="4" fillId="0" borderId="19" xfId="0" applyNumberFormat="1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2" fontId="1" fillId="0" borderId="6" xfId="0" applyNumberFormat="1" applyFont="1" applyFill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0" borderId="37" xfId="0" applyFill="1" applyBorder="1"/>
    <xf numFmtId="0" fontId="0" fillId="0" borderId="41" xfId="0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left"/>
    </xf>
    <xf numFmtId="0" fontId="0" fillId="0" borderId="52" xfId="0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0" fillId="0" borderId="49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20" xfId="0" applyFill="1" applyBorder="1"/>
    <xf numFmtId="0" fontId="0" fillId="0" borderId="47" xfId="0" applyFill="1" applyBorder="1"/>
    <xf numFmtId="0" fontId="0" fillId="0" borderId="46" xfId="0" applyFill="1" applyBorder="1"/>
    <xf numFmtId="0" fontId="0" fillId="0" borderId="36" xfId="0" applyFill="1" applyBorder="1"/>
    <xf numFmtId="2" fontId="4" fillId="0" borderId="8" xfId="0" applyNumberFormat="1" applyFont="1" applyFill="1" applyBorder="1" applyAlignment="1">
      <alignment horizontal="center" vertical="center"/>
    </xf>
    <xf numFmtId="2" fontId="4" fillId="0" borderId="9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0" fillId="0" borderId="6" xfId="0" applyNumberFormat="1" applyFill="1" applyBorder="1"/>
    <xf numFmtId="0" fontId="6" fillId="0" borderId="0" xfId="0" applyFont="1" applyFill="1" applyAlignment="1">
      <alignment horizontal="center" wrapText="1"/>
    </xf>
    <xf numFmtId="2" fontId="0" fillId="0" borderId="3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left"/>
    </xf>
    <xf numFmtId="0" fontId="0" fillId="0" borderId="37" xfId="0" applyFill="1" applyBorder="1" applyAlignment="1">
      <alignment horizontal="left"/>
    </xf>
    <xf numFmtId="0" fontId="0" fillId="0" borderId="20" xfId="0" applyFill="1" applyBorder="1" applyAlignment="1">
      <alignment horizontal="left"/>
    </xf>
    <xf numFmtId="0" fontId="0" fillId="0" borderId="36" xfId="0" applyFill="1" applyBorder="1" applyAlignment="1">
      <alignment horizontal="left"/>
    </xf>
    <xf numFmtId="0" fontId="0" fillId="0" borderId="48" xfId="0" applyFill="1" applyBorder="1"/>
    <xf numFmtId="0" fontId="0" fillId="0" borderId="34" xfId="0" applyFill="1" applyBorder="1"/>
    <xf numFmtId="0" fontId="0" fillId="0" borderId="54" xfId="0" applyFill="1" applyBorder="1"/>
    <xf numFmtId="0" fontId="0" fillId="0" borderId="55" xfId="0" applyFill="1" applyBorder="1"/>
    <xf numFmtId="0" fontId="0" fillId="0" borderId="53" xfId="0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9" fillId="0" borderId="23" xfId="0" applyFont="1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0" fillId="3" borderId="59" xfId="0" applyFill="1" applyBorder="1"/>
    <xf numFmtId="0" fontId="0" fillId="3" borderId="38" xfId="0" applyFill="1" applyBorder="1" applyAlignment="1">
      <alignment horizontal="left"/>
    </xf>
    <xf numFmtId="0" fontId="0" fillId="3" borderId="39" xfId="0" applyFill="1" applyBorder="1"/>
    <xf numFmtId="0" fontId="0" fillId="3" borderId="9" xfId="0" applyFill="1" applyBorder="1" applyAlignment="1">
      <alignment horizontal="left"/>
    </xf>
    <xf numFmtId="0" fontId="0" fillId="4" borderId="13" xfId="0" applyFill="1" applyBorder="1" applyAlignment="1">
      <alignment horizontal="left"/>
    </xf>
    <xf numFmtId="0" fontId="0" fillId="4" borderId="60" xfId="0" applyFill="1" applyBorder="1"/>
    <xf numFmtId="0" fontId="0" fillId="3" borderId="13" xfId="0" applyFill="1" applyBorder="1" applyAlignment="1">
      <alignment horizontal="left"/>
    </xf>
    <xf numFmtId="0" fontId="9" fillId="3" borderId="31" xfId="0" applyFont="1" applyFill="1" applyBorder="1" applyAlignment="1">
      <alignment horizontal="center" vertical="center"/>
    </xf>
    <xf numFmtId="0" fontId="0" fillId="3" borderId="22" xfId="0" applyFill="1" applyBorder="1"/>
    <xf numFmtId="0" fontId="9" fillId="3" borderId="32" xfId="0" applyFont="1" applyFill="1" applyBorder="1" applyAlignment="1">
      <alignment horizontal="center" vertical="center"/>
    </xf>
    <xf numFmtId="0" fontId="0" fillId="3" borderId="23" xfId="0" applyFill="1" applyBorder="1"/>
    <xf numFmtId="0" fontId="9" fillId="3" borderId="33" xfId="0" applyFont="1" applyFill="1" applyBorder="1" applyAlignment="1">
      <alignment horizontal="center" vertical="center"/>
    </xf>
    <xf numFmtId="0" fontId="0" fillId="3" borderId="24" xfId="0" applyFill="1" applyBorder="1"/>
    <xf numFmtId="0" fontId="0" fillId="3" borderId="60" xfId="0" applyFill="1" applyBorder="1"/>
    <xf numFmtId="0" fontId="0" fillId="3" borderId="2" xfId="0" applyFill="1" applyBorder="1"/>
    <xf numFmtId="0" fontId="0" fillId="3" borderId="61" xfId="0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1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/>
    </xf>
    <xf numFmtId="0" fontId="9" fillId="3" borderId="12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3" borderId="33" xfId="0" applyFill="1" applyBorder="1" applyAlignment="1">
      <alignment horizontal="left"/>
    </xf>
    <xf numFmtId="0" fontId="0" fillId="3" borderId="59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39" xfId="0" applyFill="1" applyBorder="1" applyAlignment="1">
      <alignment horizontal="center" vertical="center"/>
    </xf>
    <xf numFmtId="0" fontId="0" fillId="0" borderId="12" xfId="0" applyFill="1" applyBorder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60" xfId="0" applyFill="1" applyBorder="1"/>
    <xf numFmtId="0" fontId="0" fillId="0" borderId="9" xfId="0" applyFill="1" applyBorder="1" applyAlignment="1">
      <alignment horizontal="left"/>
    </xf>
    <xf numFmtId="2" fontId="4" fillId="0" borderId="45" xfId="0" applyNumberFormat="1" applyFont="1" applyFill="1" applyBorder="1" applyAlignment="1">
      <alignment horizontal="center" vertical="center"/>
    </xf>
    <xf numFmtId="0" fontId="0" fillId="3" borderId="32" xfId="0" applyFill="1" applyBorder="1" applyAlignment="1">
      <alignment horizontal="left"/>
    </xf>
    <xf numFmtId="2" fontId="4" fillId="0" borderId="28" xfId="0" applyNumberFormat="1" applyFont="1" applyFill="1" applyBorder="1" applyAlignment="1">
      <alignment horizontal="center" vertical="center"/>
    </xf>
    <xf numFmtId="0" fontId="0" fillId="3" borderId="23" xfId="0" applyFill="1" applyBorder="1" applyAlignment="1">
      <alignment horizontal="left"/>
    </xf>
    <xf numFmtId="0" fontId="0" fillId="0" borderId="23" xfId="0" applyFill="1" applyBorder="1" applyAlignment="1">
      <alignment horizontal="left"/>
    </xf>
    <xf numFmtId="2" fontId="4" fillId="0" borderId="21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4" fillId="0" borderId="61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0" fontId="12" fillId="0" borderId="62" xfId="0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2" fontId="0" fillId="0" borderId="6" xfId="0" applyNumberFormat="1" applyFont="1" applyFill="1" applyBorder="1" applyAlignment="1">
      <alignment horizontal="center"/>
    </xf>
    <xf numFmtId="2" fontId="0" fillId="0" borderId="11" xfId="0" applyNumberFormat="1" applyFont="1" applyFill="1" applyBorder="1" applyAlignment="1">
      <alignment horizontal="center"/>
    </xf>
    <xf numFmtId="2" fontId="0" fillId="0" borderId="16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2" fontId="0" fillId="0" borderId="51" xfId="0" applyNumberFormat="1" applyFont="1" applyFill="1" applyBorder="1" applyAlignment="1">
      <alignment horizontal="center"/>
    </xf>
    <xf numFmtId="2" fontId="0" fillId="0" borderId="38" xfId="0" applyNumberFormat="1" applyFont="1" applyFill="1" applyBorder="1" applyAlignment="1">
      <alignment horizontal="center"/>
    </xf>
    <xf numFmtId="2" fontId="4" fillId="0" borderId="2" xfId="0" applyNumberFormat="1" applyFont="1" applyFill="1" applyBorder="1" applyAlignment="1">
      <alignment horizontal="center" wrapText="1"/>
    </xf>
    <xf numFmtId="2" fontId="16" fillId="0" borderId="6" xfId="0" applyNumberFormat="1" applyFont="1" applyFill="1" applyBorder="1" applyAlignment="1">
      <alignment horizontal="center"/>
    </xf>
    <xf numFmtId="2" fontId="16" fillId="0" borderId="11" xfId="0" applyNumberFormat="1" applyFont="1" applyFill="1" applyBorder="1" applyAlignment="1">
      <alignment horizontal="center"/>
    </xf>
    <xf numFmtId="2" fontId="16" fillId="0" borderId="17" xfId="0" applyNumberFormat="1" applyFont="1" applyFill="1" applyBorder="1" applyAlignment="1">
      <alignment horizontal="center"/>
    </xf>
    <xf numFmtId="2" fontId="16" fillId="0" borderId="5" xfId="0" applyNumberFormat="1" applyFont="1" applyFill="1" applyBorder="1" applyAlignment="1">
      <alignment horizontal="center"/>
    </xf>
    <xf numFmtId="2" fontId="0" fillId="0" borderId="5" xfId="0" applyNumberFormat="1" applyFont="1" applyFill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4" fillId="0" borderId="63" xfId="0" applyNumberFormat="1" applyFont="1" applyFill="1" applyBorder="1" applyAlignment="1">
      <alignment horizontal="center" wrapText="1"/>
    </xf>
    <xf numFmtId="2" fontId="16" fillId="0" borderId="58" xfId="0" applyNumberFormat="1" applyFont="1" applyFill="1" applyBorder="1" applyAlignment="1">
      <alignment horizontal="center"/>
    </xf>
    <xf numFmtId="2" fontId="16" fillId="0" borderId="51" xfId="0" applyNumberFormat="1" applyFont="1" applyFill="1" applyBorder="1" applyAlignment="1">
      <alignment horizontal="center"/>
    </xf>
    <xf numFmtId="2" fontId="16" fillId="0" borderId="57" xfId="0" applyNumberFormat="1" applyFont="1" applyFill="1" applyBorder="1" applyAlignment="1">
      <alignment horizontal="center"/>
    </xf>
    <xf numFmtId="2" fontId="16" fillId="0" borderId="44" xfId="0" applyNumberFormat="1" applyFont="1" applyFill="1" applyBorder="1" applyAlignment="1">
      <alignment horizontal="center"/>
    </xf>
    <xf numFmtId="2" fontId="16" fillId="0" borderId="38" xfId="0" applyNumberFormat="1" applyFont="1" applyFill="1" applyBorder="1" applyAlignment="1">
      <alignment horizontal="center"/>
    </xf>
    <xf numFmtId="2" fontId="16" fillId="0" borderId="39" xfId="0" applyNumberFormat="1" applyFont="1" applyFill="1" applyBorder="1" applyAlignment="1">
      <alignment horizontal="center"/>
    </xf>
    <xf numFmtId="2" fontId="16" fillId="0" borderId="45" xfId="0" applyNumberFormat="1" applyFont="1" applyFill="1" applyBorder="1" applyAlignment="1">
      <alignment horizontal="center"/>
    </xf>
    <xf numFmtId="2" fontId="16" fillId="0" borderId="9" xfId="0" applyNumberFormat="1" applyFont="1" applyFill="1" applyBorder="1" applyAlignment="1">
      <alignment horizontal="center"/>
    </xf>
    <xf numFmtId="2" fontId="0" fillId="0" borderId="9" xfId="0" applyNumberFormat="1" applyFont="1" applyFill="1" applyBorder="1" applyAlignment="1">
      <alignment horizontal="center"/>
    </xf>
    <xf numFmtId="2" fontId="0" fillId="0" borderId="9" xfId="0" applyNumberFormat="1" applyFill="1" applyBorder="1" applyAlignment="1">
      <alignment horizontal="center"/>
    </xf>
    <xf numFmtId="2" fontId="0" fillId="3" borderId="16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3" borderId="11" xfId="0" applyNumberFormat="1" applyFill="1" applyBorder="1" applyAlignment="1">
      <alignment horizontal="center"/>
    </xf>
    <xf numFmtId="2" fontId="16" fillId="0" borderId="6" xfId="0" applyNumberFormat="1" applyFont="1" applyFill="1" applyBorder="1" applyAlignment="1">
      <alignment horizontal="center" vertical="center"/>
    </xf>
    <xf numFmtId="2" fontId="16" fillId="0" borderId="11" xfId="0" applyNumberFormat="1" applyFont="1" applyFill="1" applyBorder="1" applyAlignment="1">
      <alignment horizontal="center" vertical="center"/>
    </xf>
    <xf numFmtId="2" fontId="16" fillId="0" borderId="44" xfId="0" applyNumberFormat="1" applyFont="1" applyFill="1" applyBorder="1" applyAlignment="1">
      <alignment horizontal="center" vertical="center"/>
    </xf>
    <xf numFmtId="2" fontId="16" fillId="0" borderId="3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2" fontId="16" fillId="0" borderId="50" xfId="0" applyNumberFormat="1" applyFont="1" applyFill="1" applyBorder="1" applyAlignment="1">
      <alignment horizontal="center" vertical="center"/>
    </xf>
    <xf numFmtId="2" fontId="16" fillId="0" borderId="51" xfId="0" applyNumberFormat="1" applyFont="1" applyFill="1" applyBorder="1" applyAlignment="1">
      <alignment horizontal="center" vertical="center"/>
    </xf>
    <xf numFmtId="2" fontId="16" fillId="0" borderId="57" xfId="0" applyNumberFormat="1" applyFont="1" applyFill="1" applyBorder="1" applyAlignment="1">
      <alignment horizontal="center" vertical="center"/>
    </xf>
    <xf numFmtId="2" fontId="16" fillId="0" borderId="28" xfId="0" applyNumberFormat="1" applyFont="1" applyFill="1" applyBorder="1" applyAlignment="1">
      <alignment horizontal="center" vertical="center"/>
    </xf>
    <xf numFmtId="2" fontId="16" fillId="0" borderId="18" xfId="0" applyNumberFormat="1" applyFont="1" applyFill="1" applyBorder="1" applyAlignment="1">
      <alignment horizontal="center" vertical="center"/>
    </xf>
    <xf numFmtId="2" fontId="16" fillId="0" borderId="19" xfId="0" applyNumberFormat="1" applyFont="1" applyFill="1" applyBorder="1" applyAlignment="1">
      <alignment horizontal="center" vertical="center"/>
    </xf>
    <xf numFmtId="2" fontId="16" fillId="0" borderId="37" xfId="0" applyNumberFormat="1" applyFont="1" applyFill="1" applyBorder="1" applyAlignment="1">
      <alignment horizontal="center" vertical="center"/>
    </xf>
    <xf numFmtId="2" fontId="16" fillId="0" borderId="32" xfId="0" applyNumberFormat="1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right"/>
    </xf>
    <xf numFmtId="2" fontId="0" fillId="3" borderId="3" xfId="0" applyNumberForma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/>
    <xf numFmtId="0" fontId="10" fillId="0" borderId="1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horizontal="center" vertical="center" wrapText="1"/>
    </xf>
    <xf numFmtId="0" fontId="0" fillId="0" borderId="21" xfId="0" applyFill="1" applyBorder="1" applyAlignment="1"/>
    <xf numFmtId="0" fontId="0" fillId="0" borderId="15" xfId="0" applyFill="1" applyBorder="1" applyAlignment="1"/>
    <xf numFmtId="0" fontId="11" fillId="0" borderId="40" xfId="0" applyFont="1" applyFill="1" applyBorder="1" applyAlignment="1">
      <alignment horizontal="center" vertical="center" wrapText="1"/>
    </xf>
    <xf numFmtId="0" fontId="0" fillId="0" borderId="10" xfId="0" applyFill="1" applyBorder="1" applyAlignment="1"/>
    <xf numFmtId="0" fontId="0" fillId="0" borderId="43" xfId="0" applyFill="1" applyBorder="1" applyAlignment="1"/>
    <xf numFmtId="0" fontId="10" fillId="0" borderId="29" xfId="0" applyFont="1" applyFill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4" fillId="3" borderId="34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horizontal="center" vertical="center" wrapText="1"/>
    </xf>
    <xf numFmtId="0" fontId="0" fillId="3" borderId="21" xfId="0" applyFill="1" applyBorder="1" applyAlignment="1"/>
    <xf numFmtId="0" fontId="0" fillId="3" borderId="15" xfId="0" applyFill="1" applyBorder="1" applyAlignment="1"/>
    <xf numFmtId="0" fontId="11" fillId="3" borderId="40" xfId="0" applyFont="1" applyFill="1" applyBorder="1" applyAlignment="1">
      <alignment horizontal="center" vertical="center" wrapText="1"/>
    </xf>
    <xf numFmtId="0" fontId="0" fillId="3" borderId="10" xfId="0" applyFill="1" applyBorder="1" applyAlignment="1"/>
    <xf numFmtId="0" fontId="0" fillId="3" borderId="43" xfId="0" applyFill="1" applyBorder="1" applyAlignment="1"/>
    <xf numFmtId="0" fontId="14" fillId="3" borderId="35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2" fontId="0" fillId="0" borderId="16" xfId="0" applyNumberFormat="1" applyFill="1" applyBorder="1" applyAlignment="1">
      <alignment horizontal="center"/>
    </xf>
    <xf numFmtId="0" fontId="6" fillId="0" borderId="29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2" fontId="7" fillId="0" borderId="64" xfId="0" applyNumberFormat="1" applyFont="1" applyFill="1" applyBorder="1" applyAlignment="1">
      <alignment horizontal="center" vertical="center"/>
    </xf>
    <xf numFmtId="2" fontId="0" fillId="0" borderId="11" xfId="0" applyNumberFormat="1" applyFill="1" applyBorder="1" applyAlignment="1">
      <alignment horizontal="center"/>
    </xf>
    <xf numFmtId="2" fontId="0" fillId="3" borderId="53" xfId="0" applyNumberFormat="1" applyFill="1" applyBorder="1" applyAlignment="1">
      <alignment horizontal="center"/>
    </xf>
    <xf numFmtId="2" fontId="0" fillId="3" borderId="26" xfId="0" applyNumberFormat="1" applyFill="1" applyBorder="1" applyAlignment="1">
      <alignment horizontal="center"/>
    </xf>
    <xf numFmtId="2" fontId="0" fillId="0" borderId="26" xfId="0" applyNumberFormat="1" applyFill="1" applyBorder="1" applyAlignment="1">
      <alignment horizontal="center"/>
    </xf>
    <xf numFmtId="2" fontId="0" fillId="3" borderId="27" xfId="0" applyNumberFormat="1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23" xfId="0" applyFill="1" applyBorder="1" applyAlignment="1">
      <alignment horizontal="left"/>
    </xf>
    <xf numFmtId="0" fontId="0" fillId="4" borderId="5" xfId="0" applyFill="1" applyBorder="1" applyAlignment="1">
      <alignment horizontal="left"/>
    </xf>
    <xf numFmtId="0" fontId="0" fillId="4" borderId="32" xfId="0" applyFill="1" applyBorder="1"/>
    <xf numFmtId="2" fontId="0" fillId="4" borderId="6" xfId="0" applyNumberFormat="1" applyFill="1" applyBorder="1" applyAlignment="1">
      <alignment horizontal="center"/>
    </xf>
    <xf numFmtId="2" fontId="16" fillId="4" borderId="51" xfId="0" applyNumberFormat="1" applyFont="1" applyFill="1" applyBorder="1" applyAlignment="1">
      <alignment horizontal="center" vertical="center"/>
    </xf>
    <xf numFmtId="2" fontId="4" fillId="4" borderId="6" xfId="0" applyNumberFormat="1" applyFont="1" applyFill="1" applyBorder="1" applyAlignment="1">
      <alignment horizontal="center" vertical="center"/>
    </xf>
    <xf numFmtId="0" fontId="0" fillId="4" borderId="32" xfId="0" applyFill="1" applyBorder="1" applyAlignment="1">
      <alignment horizontal="left"/>
    </xf>
    <xf numFmtId="0" fontId="0" fillId="4" borderId="23" xfId="0" applyFill="1" applyBorder="1"/>
    <xf numFmtId="0" fontId="0" fillId="4" borderId="5" xfId="0" applyFill="1" applyBorder="1"/>
    <xf numFmtId="0" fontId="0" fillId="4" borderId="23" xfId="0" applyFill="1" applyBorder="1" applyAlignment="1">
      <alignment horizontal="center" vertical="center"/>
    </xf>
    <xf numFmtId="2" fontId="16" fillId="4" borderId="51" xfId="0" applyNumberFormat="1" applyFont="1" applyFill="1" applyBorder="1" applyAlignment="1">
      <alignment horizontal="center"/>
    </xf>
    <xf numFmtId="2" fontId="0" fillId="4" borderId="51" xfId="0" applyNumberFormat="1" applyFont="1" applyFill="1" applyBorder="1" applyAlignment="1">
      <alignment horizontal="center"/>
    </xf>
    <xf numFmtId="2" fontId="0" fillId="4" borderId="26" xfId="0" applyNumberFormat="1" applyFill="1" applyBorder="1" applyAlignment="1">
      <alignment horizontal="center"/>
    </xf>
    <xf numFmtId="2" fontId="7" fillId="4" borderId="18" xfId="0" applyNumberFormat="1" applyFont="1" applyFill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2"/>
  <sheetViews>
    <sheetView view="pageBreakPreview" topLeftCell="A10" zoomScaleNormal="100" zoomScaleSheetLayoutView="100" workbookViewId="0">
      <selection activeCell="C16" sqref="C16:I16"/>
    </sheetView>
  </sheetViews>
  <sheetFormatPr defaultColWidth="9.109375" defaultRowHeight="14.4" x14ac:dyDescent="0.3"/>
  <cols>
    <col min="1" max="1" width="9.109375" style="17"/>
    <col min="2" max="2" width="0.88671875" style="17" customWidth="1"/>
    <col min="3" max="3" width="7.5546875" style="17" customWidth="1"/>
    <col min="4" max="4" width="12.88671875" style="17" customWidth="1"/>
    <col min="5" max="5" width="10.109375" style="17" customWidth="1"/>
    <col min="6" max="6" width="36.5546875" style="13" customWidth="1"/>
    <col min="7" max="8" width="9.109375" style="220"/>
    <col min="9" max="10" width="9.109375" style="13"/>
    <col min="11" max="16384" width="9.109375" style="17"/>
  </cols>
  <sheetData>
    <row r="1" spans="1:16" ht="21" thickBot="1" x14ac:dyDescent="0.35">
      <c r="A1" s="259" t="s">
        <v>55</v>
      </c>
      <c r="B1" s="260"/>
      <c r="C1" s="260"/>
      <c r="D1" s="260"/>
      <c r="E1" s="260"/>
      <c r="F1" s="260"/>
      <c r="G1" s="260"/>
      <c r="H1" s="260"/>
      <c r="I1" s="260"/>
      <c r="J1" s="153"/>
    </row>
    <row r="2" spans="1:16" ht="31.2" thickBot="1" x14ac:dyDescent="0.35">
      <c r="A2" s="37" t="s">
        <v>0</v>
      </c>
      <c r="B2" s="7"/>
      <c r="C2" s="213" t="s">
        <v>1</v>
      </c>
      <c r="D2" s="214" t="s">
        <v>10</v>
      </c>
      <c r="E2" s="214" t="s">
        <v>2</v>
      </c>
      <c r="F2" s="215" t="s">
        <v>12</v>
      </c>
      <c r="G2" s="223" t="s">
        <v>3</v>
      </c>
      <c r="H2" s="230" t="s">
        <v>4</v>
      </c>
      <c r="I2" s="216" t="s">
        <v>5</v>
      </c>
      <c r="J2" s="74" t="s">
        <v>16</v>
      </c>
    </row>
    <row r="3" spans="1:16" x14ac:dyDescent="0.3">
      <c r="A3" s="1">
        <v>1</v>
      </c>
      <c r="B3" s="7"/>
      <c r="C3" s="139">
        <v>34</v>
      </c>
      <c r="D3" s="89" t="s">
        <v>41</v>
      </c>
      <c r="E3" s="89" t="s">
        <v>26</v>
      </c>
      <c r="F3" s="90" t="s">
        <v>40</v>
      </c>
      <c r="G3" s="241">
        <v>16.02</v>
      </c>
      <c r="H3" s="231">
        <v>16</v>
      </c>
      <c r="I3" s="84">
        <f t="shared" ref="I3:I41" si="0">IF(AND(G3=0,H3=0),"diskval.",IF(AND(G3&gt;0,H3&gt;0),MIN(G3:H3),IF(G3&gt;0,G3,H3)))</f>
        <v>16</v>
      </c>
      <c r="J3" s="17">
        <f t="shared" ref="J3:J41" si="1">IF(G3+H3=0,1000,I3+((IF(G3&gt;0,G3,100)+IF(H3&gt;0,H3,100))/100000))</f>
        <v>16.000320200000001</v>
      </c>
      <c r="K3" s="16"/>
      <c r="L3" s="16"/>
    </row>
    <row r="4" spans="1:16" x14ac:dyDescent="0.3">
      <c r="A4" s="3">
        <v>2</v>
      </c>
      <c r="B4" s="7"/>
      <c r="C4" s="27">
        <v>4</v>
      </c>
      <c r="D4" s="87" t="s">
        <v>43</v>
      </c>
      <c r="E4" s="87" t="s">
        <v>28</v>
      </c>
      <c r="F4" s="88" t="s">
        <v>40</v>
      </c>
      <c r="G4" s="242">
        <v>16.22</v>
      </c>
      <c r="H4" s="232">
        <v>16.22</v>
      </c>
      <c r="I4" s="38">
        <f t="shared" si="0"/>
        <v>16.22</v>
      </c>
      <c r="J4" s="17">
        <f t="shared" si="1"/>
        <v>16.220324399999999</v>
      </c>
      <c r="K4" s="16"/>
      <c r="L4" s="12"/>
    </row>
    <row r="5" spans="1:16" x14ac:dyDescent="0.3">
      <c r="A5" s="3">
        <v>3</v>
      </c>
      <c r="B5" s="7"/>
      <c r="C5" s="27">
        <v>39</v>
      </c>
      <c r="D5" s="87" t="s">
        <v>107</v>
      </c>
      <c r="E5" s="87" t="s">
        <v>29</v>
      </c>
      <c r="F5" s="88" t="s">
        <v>40</v>
      </c>
      <c r="G5" s="242">
        <v>24.66</v>
      </c>
      <c r="H5" s="232">
        <v>16.45</v>
      </c>
      <c r="I5" s="38">
        <f t="shared" si="0"/>
        <v>16.45</v>
      </c>
      <c r="J5" s="17">
        <f t="shared" si="1"/>
        <v>16.4504111</v>
      </c>
      <c r="K5" s="16"/>
      <c r="L5" s="16"/>
    </row>
    <row r="6" spans="1:16" x14ac:dyDescent="0.3">
      <c r="A6" s="3">
        <v>4</v>
      </c>
      <c r="B6" s="7"/>
      <c r="C6" s="27">
        <v>33</v>
      </c>
      <c r="D6" s="87" t="s">
        <v>100</v>
      </c>
      <c r="E6" s="87" t="s">
        <v>32</v>
      </c>
      <c r="F6" s="88" t="s">
        <v>96</v>
      </c>
      <c r="G6" s="242">
        <v>16.45</v>
      </c>
      <c r="H6" s="232"/>
      <c r="I6" s="38">
        <f t="shared" si="0"/>
        <v>16.45</v>
      </c>
      <c r="J6" s="17">
        <f t="shared" si="1"/>
        <v>16.451164500000001</v>
      </c>
    </row>
    <row r="7" spans="1:16" x14ac:dyDescent="0.3">
      <c r="A7" s="3">
        <v>4</v>
      </c>
      <c r="B7" s="7"/>
      <c r="C7" s="27">
        <v>24</v>
      </c>
      <c r="D7" s="91" t="s">
        <v>85</v>
      </c>
      <c r="E7" s="91" t="s">
        <v>28</v>
      </c>
      <c r="F7" s="204" t="s">
        <v>76</v>
      </c>
      <c r="G7" s="242">
        <v>16.93</v>
      </c>
      <c r="H7" s="232"/>
      <c r="I7" s="38">
        <f t="shared" si="0"/>
        <v>16.93</v>
      </c>
      <c r="J7" s="17">
        <f t="shared" si="1"/>
        <v>16.931169300000001</v>
      </c>
    </row>
    <row r="8" spans="1:16" x14ac:dyDescent="0.3">
      <c r="A8" s="3">
        <v>6</v>
      </c>
      <c r="B8" s="7"/>
      <c r="C8" s="27">
        <v>12</v>
      </c>
      <c r="D8" s="87" t="s">
        <v>45</v>
      </c>
      <c r="E8" s="87" t="s">
        <v>23</v>
      </c>
      <c r="F8" s="88" t="s">
        <v>71</v>
      </c>
      <c r="G8" s="242">
        <v>17.12</v>
      </c>
      <c r="H8" s="232"/>
      <c r="I8" s="38">
        <f t="shared" si="0"/>
        <v>17.12</v>
      </c>
      <c r="J8" s="17">
        <f t="shared" si="1"/>
        <v>17.121171200000003</v>
      </c>
    </row>
    <row r="9" spans="1:16" x14ac:dyDescent="0.3">
      <c r="A9" s="3">
        <v>7</v>
      </c>
      <c r="B9" s="7"/>
      <c r="C9" s="27">
        <v>25</v>
      </c>
      <c r="D9" s="87" t="s">
        <v>86</v>
      </c>
      <c r="E9" s="87" t="s">
        <v>42</v>
      </c>
      <c r="F9" s="88" t="s">
        <v>40</v>
      </c>
      <c r="G9" s="242">
        <v>17.309999999999999</v>
      </c>
      <c r="H9" s="232"/>
      <c r="I9" s="38">
        <f t="shared" si="0"/>
        <v>17.309999999999999</v>
      </c>
      <c r="J9" s="17">
        <f t="shared" si="1"/>
        <v>17.311173099999998</v>
      </c>
      <c r="K9" s="16"/>
      <c r="L9" s="16"/>
      <c r="M9" s="16"/>
      <c r="N9" s="12"/>
      <c r="O9" s="12"/>
      <c r="P9" s="60"/>
    </row>
    <row r="10" spans="1:16" x14ac:dyDescent="0.3">
      <c r="A10" s="3">
        <v>8</v>
      </c>
      <c r="B10" s="7"/>
      <c r="C10" s="27">
        <v>37</v>
      </c>
      <c r="D10" s="87" t="s">
        <v>34</v>
      </c>
      <c r="E10" s="87" t="s">
        <v>35</v>
      </c>
      <c r="F10" s="88" t="s">
        <v>64</v>
      </c>
      <c r="G10" s="242">
        <v>17.38</v>
      </c>
      <c r="H10" s="232"/>
      <c r="I10" s="38">
        <f t="shared" si="0"/>
        <v>17.38</v>
      </c>
      <c r="J10" s="17">
        <f t="shared" si="1"/>
        <v>17.381173799999999</v>
      </c>
    </row>
    <row r="11" spans="1:16" x14ac:dyDescent="0.3">
      <c r="A11" s="3">
        <v>9</v>
      </c>
      <c r="B11" s="7"/>
      <c r="C11" s="27">
        <v>23</v>
      </c>
      <c r="D11" s="87" t="s">
        <v>83</v>
      </c>
      <c r="E11" s="87" t="s">
        <v>22</v>
      </c>
      <c r="F11" s="88" t="s">
        <v>84</v>
      </c>
      <c r="G11" s="242">
        <v>17.39</v>
      </c>
      <c r="H11" s="232"/>
      <c r="I11" s="38">
        <f t="shared" si="0"/>
        <v>17.39</v>
      </c>
      <c r="J11" s="17">
        <f t="shared" si="1"/>
        <v>17.391173900000002</v>
      </c>
    </row>
    <row r="12" spans="1:16" x14ac:dyDescent="0.3">
      <c r="A12" s="3">
        <v>10</v>
      </c>
      <c r="B12" s="7"/>
      <c r="C12" s="303">
        <v>28</v>
      </c>
      <c r="D12" s="295" t="s">
        <v>37</v>
      </c>
      <c r="E12" s="295" t="s">
        <v>38</v>
      </c>
      <c r="F12" s="296" t="s">
        <v>84</v>
      </c>
      <c r="G12" s="297">
        <v>17.87</v>
      </c>
      <c r="H12" s="304">
        <v>17.64</v>
      </c>
      <c r="I12" s="299">
        <f t="shared" si="0"/>
        <v>17.64</v>
      </c>
      <c r="J12" s="17">
        <f t="shared" si="1"/>
        <v>17.640355100000001</v>
      </c>
    </row>
    <row r="13" spans="1:16" x14ac:dyDescent="0.3">
      <c r="A13" s="3">
        <v>11</v>
      </c>
      <c r="B13" s="7"/>
      <c r="C13" s="27">
        <v>10</v>
      </c>
      <c r="D13" s="91" t="s">
        <v>72</v>
      </c>
      <c r="E13" s="91" t="s">
        <v>21</v>
      </c>
      <c r="F13" s="204" t="s">
        <v>73</v>
      </c>
      <c r="G13" s="242"/>
      <c r="H13" s="232">
        <v>17.79</v>
      </c>
      <c r="I13" s="38">
        <f t="shared" si="0"/>
        <v>17.79</v>
      </c>
      <c r="J13" s="17">
        <f t="shared" si="1"/>
        <v>17.791177899999997</v>
      </c>
    </row>
    <row r="14" spans="1:16" x14ac:dyDescent="0.3">
      <c r="A14" s="3">
        <v>12</v>
      </c>
      <c r="B14" s="7"/>
      <c r="C14" s="27">
        <v>32</v>
      </c>
      <c r="D14" s="87" t="s">
        <v>27</v>
      </c>
      <c r="E14" s="87" t="s">
        <v>24</v>
      </c>
      <c r="F14" s="88" t="s">
        <v>99</v>
      </c>
      <c r="G14" s="242"/>
      <c r="H14" s="221">
        <v>17.89</v>
      </c>
      <c r="I14" s="38">
        <f t="shared" si="0"/>
        <v>17.89</v>
      </c>
      <c r="J14" s="17">
        <f t="shared" si="1"/>
        <v>17.8911789</v>
      </c>
    </row>
    <row r="15" spans="1:16" x14ac:dyDescent="0.3">
      <c r="A15" s="3">
        <v>13</v>
      </c>
      <c r="B15" s="7"/>
      <c r="C15" s="27">
        <v>18</v>
      </c>
      <c r="D15" s="112" t="s">
        <v>78</v>
      </c>
      <c r="E15" s="112" t="s">
        <v>33</v>
      </c>
      <c r="F15" s="113" t="s">
        <v>79</v>
      </c>
      <c r="G15" s="157"/>
      <c r="H15" s="232">
        <v>18.149999999999999</v>
      </c>
      <c r="I15" s="38">
        <f t="shared" si="0"/>
        <v>18.149999999999999</v>
      </c>
      <c r="J15" s="17">
        <f t="shared" si="1"/>
        <v>18.1511815</v>
      </c>
      <c r="K15" s="16"/>
      <c r="L15" s="16"/>
      <c r="M15" s="16"/>
      <c r="N15" s="12"/>
      <c r="O15" s="12"/>
      <c r="P15" s="60"/>
    </row>
    <row r="16" spans="1:16" x14ac:dyDescent="0.3">
      <c r="A16" s="3">
        <v>14</v>
      </c>
      <c r="B16" s="7"/>
      <c r="C16" s="303">
        <v>14</v>
      </c>
      <c r="D16" s="295" t="s">
        <v>46</v>
      </c>
      <c r="E16" s="295" t="s">
        <v>47</v>
      </c>
      <c r="F16" s="300" t="s">
        <v>62</v>
      </c>
      <c r="G16" s="297">
        <v>18.559999999999999</v>
      </c>
      <c r="H16" s="304">
        <v>18.34</v>
      </c>
      <c r="I16" s="299">
        <f t="shared" si="0"/>
        <v>18.34</v>
      </c>
      <c r="J16" s="17">
        <f t="shared" si="1"/>
        <v>18.340368999999999</v>
      </c>
    </row>
    <row r="17" spans="1:18" x14ac:dyDescent="0.3">
      <c r="A17" s="3">
        <v>15</v>
      </c>
      <c r="B17" s="7"/>
      <c r="C17" s="303">
        <v>13</v>
      </c>
      <c r="D17" s="302" t="s">
        <v>75</v>
      </c>
      <c r="E17" s="302" t="s">
        <v>26</v>
      </c>
      <c r="F17" s="296" t="s">
        <v>64</v>
      </c>
      <c r="G17" s="297">
        <v>18.34</v>
      </c>
      <c r="H17" s="304"/>
      <c r="I17" s="299">
        <f t="shared" si="0"/>
        <v>18.34</v>
      </c>
      <c r="J17" s="17">
        <f t="shared" si="1"/>
        <v>18.341183399999998</v>
      </c>
    </row>
    <row r="18" spans="1:18" x14ac:dyDescent="0.3">
      <c r="A18" s="3">
        <v>16</v>
      </c>
      <c r="B18" s="7"/>
      <c r="C18" s="303">
        <v>22</v>
      </c>
      <c r="D18" s="302" t="s">
        <v>82</v>
      </c>
      <c r="E18" s="302" t="s">
        <v>32</v>
      </c>
      <c r="F18" s="296" t="s">
        <v>64</v>
      </c>
      <c r="G18" s="297">
        <v>18.64</v>
      </c>
      <c r="H18" s="304">
        <v>18.440000000000001</v>
      </c>
      <c r="I18" s="299">
        <f t="shared" si="0"/>
        <v>18.440000000000001</v>
      </c>
      <c r="J18" s="17">
        <f t="shared" si="1"/>
        <v>18.4403708</v>
      </c>
      <c r="L18" s="15"/>
      <c r="M18" s="16"/>
      <c r="N18" s="16"/>
      <c r="O18" s="12"/>
      <c r="P18" s="12"/>
      <c r="Q18" s="12"/>
      <c r="R18" s="12"/>
    </row>
    <row r="19" spans="1:18" x14ac:dyDescent="0.3">
      <c r="A19" s="3">
        <v>17</v>
      </c>
      <c r="B19" s="7"/>
      <c r="C19" s="27">
        <v>26</v>
      </c>
      <c r="D19" s="87" t="s">
        <v>87</v>
      </c>
      <c r="E19" s="87" t="s">
        <v>88</v>
      </c>
      <c r="F19" s="204" t="s">
        <v>89</v>
      </c>
      <c r="G19" s="242">
        <v>18.559999999999999</v>
      </c>
      <c r="H19" s="232">
        <v>19.239999999999998</v>
      </c>
      <c r="I19" s="38">
        <f t="shared" si="0"/>
        <v>18.559999999999999</v>
      </c>
      <c r="J19" s="17">
        <f t="shared" si="1"/>
        <v>18.560378</v>
      </c>
    </row>
    <row r="20" spans="1:18" x14ac:dyDescent="0.3">
      <c r="A20" s="3">
        <v>18</v>
      </c>
      <c r="B20" s="7"/>
      <c r="C20" s="27">
        <v>31</v>
      </c>
      <c r="D20" s="87" t="s">
        <v>97</v>
      </c>
      <c r="E20" s="87" t="s">
        <v>36</v>
      </c>
      <c r="F20" s="88" t="s">
        <v>98</v>
      </c>
      <c r="G20" s="242">
        <v>23.55</v>
      </c>
      <c r="H20" s="232">
        <v>18.579999999999998</v>
      </c>
      <c r="I20" s="38">
        <f t="shared" si="0"/>
        <v>18.579999999999998</v>
      </c>
      <c r="J20" s="17">
        <f t="shared" si="1"/>
        <v>18.580421299999998</v>
      </c>
      <c r="K20" s="16"/>
      <c r="L20" s="16"/>
      <c r="M20" s="16"/>
      <c r="N20" s="12"/>
      <c r="O20" s="12"/>
      <c r="P20" s="60"/>
    </row>
    <row r="21" spans="1:18" x14ac:dyDescent="0.3">
      <c r="A21" s="3">
        <v>19</v>
      </c>
      <c r="B21" s="7"/>
      <c r="C21" s="27">
        <v>3</v>
      </c>
      <c r="D21" s="87" t="s">
        <v>63</v>
      </c>
      <c r="E21" s="87" t="s">
        <v>26</v>
      </c>
      <c r="F21" s="88" t="s">
        <v>64</v>
      </c>
      <c r="G21" s="242">
        <v>18.96</v>
      </c>
      <c r="H21" s="232">
        <v>18.61</v>
      </c>
      <c r="I21" s="38">
        <f t="shared" si="0"/>
        <v>18.61</v>
      </c>
      <c r="J21" s="17">
        <f t="shared" si="1"/>
        <v>18.610375699999999</v>
      </c>
    </row>
    <row r="22" spans="1:18" x14ac:dyDescent="0.3">
      <c r="A22" s="3">
        <v>20</v>
      </c>
      <c r="B22" s="7"/>
      <c r="C22" s="27">
        <v>1</v>
      </c>
      <c r="D22" s="14" t="s">
        <v>57</v>
      </c>
      <c r="E22" s="14" t="s">
        <v>32</v>
      </c>
      <c r="F22" s="54" t="s">
        <v>58</v>
      </c>
      <c r="G22" s="242">
        <v>18.64</v>
      </c>
      <c r="H22" s="232"/>
      <c r="I22" s="38">
        <f t="shared" si="0"/>
        <v>18.64</v>
      </c>
      <c r="J22" s="17">
        <f t="shared" si="1"/>
        <v>18.641186400000002</v>
      </c>
    </row>
    <row r="23" spans="1:18" x14ac:dyDescent="0.3">
      <c r="A23" s="3">
        <v>21</v>
      </c>
      <c r="B23" s="7"/>
      <c r="C23" s="303">
        <v>15</v>
      </c>
      <c r="D23" s="302" t="s">
        <v>30</v>
      </c>
      <c r="E23" s="302" t="s">
        <v>31</v>
      </c>
      <c r="F23" s="296" t="s">
        <v>76</v>
      </c>
      <c r="G23" s="297">
        <v>20.6</v>
      </c>
      <c r="H23" s="304">
        <v>18.760000000000002</v>
      </c>
      <c r="I23" s="299">
        <f t="shared" si="0"/>
        <v>18.760000000000002</v>
      </c>
      <c r="J23" s="17">
        <f t="shared" si="1"/>
        <v>18.7603936</v>
      </c>
    </row>
    <row r="24" spans="1:18" x14ac:dyDescent="0.3">
      <c r="A24" s="3">
        <v>22</v>
      </c>
      <c r="B24" s="7"/>
      <c r="C24" s="27">
        <v>8</v>
      </c>
      <c r="D24" s="87" t="s">
        <v>25</v>
      </c>
      <c r="E24" s="87" t="s">
        <v>26</v>
      </c>
      <c r="F24" s="88" t="s">
        <v>71</v>
      </c>
      <c r="G24" s="242">
        <v>18.899999999999999</v>
      </c>
      <c r="H24" s="221"/>
      <c r="I24" s="38">
        <f t="shared" si="0"/>
        <v>18.899999999999999</v>
      </c>
      <c r="J24" s="17">
        <f t="shared" si="1"/>
        <v>18.901188999999999</v>
      </c>
    </row>
    <row r="25" spans="1:18" x14ac:dyDescent="0.3">
      <c r="A25" s="3">
        <v>23</v>
      </c>
      <c r="B25" s="7"/>
      <c r="C25" s="27">
        <v>6</v>
      </c>
      <c r="D25" s="87" t="s">
        <v>68</v>
      </c>
      <c r="E25" s="87" t="s">
        <v>23</v>
      </c>
      <c r="F25" s="88" t="s">
        <v>69</v>
      </c>
      <c r="G25" s="242">
        <v>18.97</v>
      </c>
      <c r="H25" s="232">
        <v>22.84</v>
      </c>
      <c r="I25" s="38">
        <f t="shared" si="0"/>
        <v>18.97</v>
      </c>
      <c r="J25" s="17">
        <f t="shared" si="1"/>
        <v>18.9704181</v>
      </c>
    </row>
    <row r="26" spans="1:18" x14ac:dyDescent="0.3">
      <c r="A26" s="3">
        <v>24</v>
      </c>
      <c r="B26" s="7"/>
      <c r="C26" s="27">
        <v>20</v>
      </c>
      <c r="D26" s="112" t="s">
        <v>51</v>
      </c>
      <c r="E26" s="112" t="s">
        <v>29</v>
      </c>
      <c r="F26" s="113" t="s">
        <v>80</v>
      </c>
      <c r="G26" s="157">
        <v>20.3</v>
      </c>
      <c r="H26" s="232">
        <v>19.04</v>
      </c>
      <c r="I26" s="38">
        <f t="shared" si="0"/>
        <v>19.04</v>
      </c>
      <c r="J26" s="17">
        <f t="shared" si="1"/>
        <v>19.040393399999999</v>
      </c>
    </row>
    <row r="27" spans="1:18" x14ac:dyDescent="0.3">
      <c r="A27" s="3">
        <v>25</v>
      </c>
      <c r="B27" s="7"/>
      <c r="C27" s="27">
        <v>19</v>
      </c>
      <c r="D27" s="14" t="s">
        <v>57</v>
      </c>
      <c r="E27" s="14" t="s">
        <v>26</v>
      </c>
      <c r="F27" s="54" t="s">
        <v>79</v>
      </c>
      <c r="G27" s="157">
        <v>19.22</v>
      </c>
      <c r="H27" s="232"/>
      <c r="I27" s="38">
        <f t="shared" si="0"/>
        <v>19.22</v>
      </c>
      <c r="J27" s="17">
        <f t="shared" si="1"/>
        <v>19.221192199999997</v>
      </c>
    </row>
    <row r="28" spans="1:18" x14ac:dyDescent="0.3">
      <c r="A28" s="3">
        <v>26</v>
      </c>
      <c r="B28" s="7"/>
      <c r="C28" s="27">
        <v>27</v>
      </c>
      <c r="D28" s="87" t="s">
        <v>90</v>
      </c>
      <c r="E28" s="87" t="s">
        <v>39</v>
      </c>
      <c r="F28" s="88" t="s">
        <v>77</v>
      </c>
      <c r="G28" s="242">
        <v>22.5</v>
      </c>
      <c r="H28" s="232">
        <v>19.66</v>
      </c>
      <c r="I28" s="38">
        <f t="shared" si="0"/>
        <v>19.66</v>
      </c>
      <c r="J28" s="17">
        <f t="shared" si="1"/>
        <v>19.660421599999999</v>
      </c>
    </row>
    <row r="29" spans="1:18" x14ac:dyDescent="0.3">
      <c r="A29" s="3">
        <v>27</v>
      </c>
      <c r="B29" s="7"/>
      <c r="C29" s="27">
        <v>11</v>
      </c>
      <c r="D29" s="87" t="s">
        <v>74</v>
      </c>
      <c r="E29" s="87" t="s">
        <v>32</v>
      </c>
      <c r="F29" s="88" t="s">
        <v>59</v>
      </c>
      <c r="G29" s="242">
        <v>19.98</v>
      </c>
      <c r="H29" s="232"/>
      <c r="I29" s="38">
        <f t="shared" si="0"/>
        <v>19.98</v>
      </c>
      <c r="J29" s="17">
        <f t="shared" si="1"/>
        <v>19.981199799999999</v>
      </c>
    </row>
    <row r="30" spans="1:18" x14ac:dyDescent="0.3">
      <c r="A30" s="3">
        <v>28</v>
      </c>
      <c r="B30" s="7"/>
      <c r="C30" s="303">
        <v>7</v>
      </c>
      <c r="D30" s="302" t="s">
        <v>70</v>
      </c>
      <c r="E30" s="302" t="s">
        <v>26</v>
      </c>
      <c r="F30" s="296" t="s">
        <v>64</v>
      </c>
      <c r="G30" s="297">
        <v>20.03</v>
      </c>
      <c r="H30" s="304">
        <v>20.25</v>
      </c>
      <c r="I30" s="299">
        <f t="shared" si="0"/>
        <v>20.03</v>
      </c>
      <c r="J30" s="17">
        <f t="shared" si="1"/>
        <v>20.030402800000001</v>
      </c>
    </row>
    <row r="31" spans="1:18" x14ac:dyDescent="0.3">
      <c r="A31" s="3">
        <v>29</v>
      </c>
      <c r="B31" s="7"/>
      <c r="C31" s="27">
        <v>9</v>
      </c>
      <c r="D31" s="87" t="s">
        <v>50</v>
      </c>
      <c r="E31" s="87" t="s">
        <v>29</v>
      </c>
      <c r="F31" s="88" t="s">
        <v>66</v>
      </c>
      <c r="G31" s="242">
        <v>20.09</v>
      </c>
      <c r="H31" s="232">
        <v>20.46</v>
      </c>
      <c r="I31" s="38">
        <f t="shared" si="0"/>
        <v>20.09</v>
      </c>
      <c r="J31" s="17">
        <f t="shared" si="1"/>
        <v>20.090405499999999</v>
      </c>
    </row>
    <row r="32" spans="1:18" x14ac:dyDescent="0.3">
      <c r="A32" s="3">
        <v>30</v>
      </c>
      <c r="B32" s="7"/>
      <c r="C32" s="27">
        <v>38</v>
      </c>
      <c r="D32" s="87" t="s">
        <v>105</v>
      </c>
      <c r="E32" s="87" t="s">
        <v>33</v>
      </c>
      <c r="F32" s="88" t="s">
        <v>76</v>
      </c>
      <c r="G32" s="242">
        <v>21.06</v>
      </c>
      <c r="H32" s="232"/>
      <c r="I32" s="38">
        <f t="shared" si="0"/>
        <v>21.06</v>
      </c>
      <c r="J32" s="17">
        <f t="shared" si="1"/>
        <v>21.061210599999999</v>
      </c>
    </row>
    <row r="33" spans="1:17" x14ac:dyDescent="0.3">
      <c r="A33" s="3">
        <v>31</v>
      </c>
      <c r="B33" s="7"/>
      <c r="C33" s="27">
        <v>17</v>
      </c>
      <c r="D33" s="14" t="s">
        <v>44</v>
      </c>
      <c r="E33" s="14" t="s">
        <v>36</v>
      </c>
      <c r="F33" s="54" t="s">
        <v>77</v>
      </c>
      <c r="G33" s="157">
        <v>21.87</v>
      </c>
      <c r="H33" s="221"/>
      <c r="I33" s="38">
        <f t="shared" si="0"/>
        <v>21.87</v>
      </c>
      <c r="J33" s="17">
        <f t="shared" si="1"/>
        <v>21.8712187</v>
      </c>
      <c r="K33" s="59"/>
      <c r="L33" s="16"/>
      <c r="M33" s="16"/>
      <c r="N33" s="16"/>
      <c r="O33" s="12"/>
      <c r="P33" s="12"/>
      <c r="Q33" s="60"/>
    </row>
    <row r="34" spans="1:17" x14ac:dyDescent="0.3">
      <c r="A34" s="3">
        <v>32</v>
      </c>
      <c r="B34" s="7"/>
      <c r="C34" s="303">
        <v>2</v>
      </c>
      <c r="D34" s="302" t="s">
        <v>60</v>
      </c>
      <c r="E34" s="302" t="s">
        <v>61</v>
      </c>
      <c r="F34" s="296" t="s">
        <v>62</v>
      </c>
      <c r="G34" s="297"/>
      <c r="H34" s="304"/>
      <c r="I34" s="299" t="str">
        <f t="shared" si="0"/>
        <v>diskval.</v>
      </c>
      <c r="J34" s="17">
        <f t="shared" si="1"/>
        <v>1000</v>
      </c>
    </row>
    <row r="35" spans="1:17" x14ac:dyDescent="0.3">
      <c r="A35" s="3">
        <v>33</v>
      </c>
      <c r="B35" s="7"/>
      <c r="C35" s="303">
        <v>5</v>
      </c>
      <c r="D35" s="295" t="s">
        <v>67</v>
      </c>
      <c r="E35" s="295" t="s">
        <v>35</v>
      </c>
      <c r="F35" s="296" t="s">
        <v>59</v>
      </c>
      <c r="G35" s="297"/>
      <c r="H35" s="305"/>
      <c r="I35" s="299" t="str">
        <f t="shared" si="0"/>
        <v>diskval.</v>
      </c>
      <c r="J35" s="17">
        <f t="shared" si="1"/>
        <v>1000</v>
      </c>
    </row>
    <row r="36" spans="1:17" x14ac:dyDescent="0.3">
      <c r="A36" s="3">
        <v>34</v>
      </c>
      <c r="B36" s="7">
        <v>33</v>
      </c>
      <c r="C36" s="27">
        <v>16</v>
      </c>
      <c r="D36" s="14" t="s">
        <v>49</v>
      </c>
      <c r="E36" s="14" t="s">
        <v>48</v>
      </c>
      <c r="F36" s="54" t="s">
        <v>40</v>
      </c>
      <c r="G36" s="157"/>
      <c r="H36" s="232"/>
      <c r="I36" s="38" t="str">
        <f t="shared" si="0"/>
        <v>diskval.</v>
      </c>
      <c r="J36" s="17">
        <f t="shared" si="1"/>
        <v>1000</v>
      </c>
    </row>
    <row r="37" spans="1:17" x14ac:dyDescent="0.3">
      <c r="A37" s="3">
        <v>35</v>
      </c>
      <c r="B37" s="7"/>
      <c r="C37" s="27">
        <v>21</v>
      </c>
      <c r="D37" s="112" t="s">
        <v>81</v>
      </c>
      <c r="E37" s="112" t="s">
        <v>39</v>
      </c>
      <c r="F37" s="113" t="s">
        <v>40</v>
      </c>
      <c r="G37" s="157"/>
      <c r="H37" s="232"/>
      <c r="I37" s="38" t="str">
        <f t="shared" si="0"/>
        <v>diskval.</v>
      </c>
      <c r="J37" s="17">
        <f t="shared" si="1"/>
        <v>1000</v>
      </c>
    </row>
    <row r="38" spans="1:17" x14ac:dyDescent="0.3">
      <c r="A38" s="3">
        <v>36</v>
      </c>
      <c r="B38" s="7"/>
      <c r="C38" s="27">
        <v>29</v>
      </c>
      <c r="D38" s="87" t="s">
        <v>91</v>
      </c>
      <c r="E38" s="87" t="s">
        <v>92</v>
      </c>
      <c r="F38" s="88" t="s">
        <v>93</v>
      </c>
      <c r="G38" s="242"/>
      <c r="H38" s="232"/>
      <c r="I38" s="38" t="str">
        <f t="shared" si="0"/>
        <v>diskval.</v>
      </c>
      <c r="J38" s="17">
        <f t="shared" si="1"/>
        <v>1000</v>
      </c>
    </row>
    <row r="39" spans="1:17" x14ac:dyDescent="0.3">
      <c r="A39" s="3">
        <v>37</v>
      </c>
      <c r="B39" s="7"/>
      <c r="C39" s="27">
        <v>30</v>
      </c>
      <c r="D39" s="87" t="s">
        <v>94</v>
      </c>
      <c r="E39" s="87" t="s">
        <v>95</v>
      </c>
      <c r="F39" s="88" t="s">
        <v>96</v>
      </c>
      <c r="G39" s="242"/>
      <c r="H39" s="232"/>
      <c r="I39" s="38" t="str">
        <f t="shared" si="0"/>
        <v>diskval.</v>
      </c>
      <c r="J39" s="17">
        <f t="shared" si="1"/>
        <v>1000</v>
      </c>
    </row>
    <row r="40" spans="1:17" x14ac:dyDescent="0.3">
      <c r="A40" s="3">
        <v>38</v>
      </c>
      <c r="B40" s="7"/>
      <c r="C40" s="27">
        <v>35</v>
      </c>
      <c r="D40" s="91" t="s">
        <v>101</v>
      </c>
      <c r="E40" s="91" t="s">
        <v>102</v>
      </c>
      <c r="F40" s="204" t="s">
        <v>96</v>
      </c>
      <c r="G40" s="242"/>
      <c r="H40" s="232"/>
      <c r="I40" s="38" t="str">
        <f t="shared" si="0"/>
        <v>diskval.</v>
      </c>
      <c r="J40" s="17">
        <f t="shared" si="1"/>
        <v>1000</v>
      </c>
    </row>
    <row r="41" spans="1:17" ht="15" thickBot="1" x14ac:dyDescent="0.35">
      <c r="A41" s="3">
        <v>39</v>
      </c>
      <c r="B41" s="7"/>
      <c r="C41" s="29">
        <v>36</v>
      </c>
      <c r="D41" s="92" t="s">
        <v>103</v>
      </c>
      <c r="E41" s="92" t="s">
        <v>104</v>
      </c>
      <c r="F41" s="93" t="s">
        <v>96</v>
      </c>
      <c r="G41" s="243"/>
      <c r="H41" s="233"/>
      <c r="I41" s="39" t="str">
        <f t="shared" si="0"/>
        <v>diskval.</v>
      </c>
      <c r="J41" s="17">
        <f t="shared" si="1"/>
        <v>1000</v>
      </c>
    </row>
    <row r="42" spans="1:17" ht="15" thickBot="1" x14ac:dyDescent="0.35">
      <c r="A42" s="3">
        <v>40</v>
      </c>
      <c r="B42" s="7"/>
      <c r="C42" s="139">
        <v>40</v>
      </c>
      <c r="D42" s="89"/>
      <c r="E42" s="89"/>
      <c r="F42" s="90"/>
      <c r="G42" s="241"/>
      <c r="H42" s="234"/>
      <c r="I42" s="203" t="str">
        <f t="shared" ref="I42:I66" si="2">IF(AND(G42=0,H42=0),"diskval.",IF(AND(G42&gt;0,H42&gt;0),MIN(G42:H42),IF(G42&gt;0,G42,H42)))</f>
        <v>diskval.</v>
      </c>
      <c r="J42" s="17">
        <f t="shared" ref="J42:J66" si="3">IF(G42+H42=0,1000,I42+((IF(G42&gt;0,G42,100)+IF(H42&gt;0,H42,100))/100000))</f>
        <v>1000</v>
      </c>
    </row>
    <row r="43" spans="1:17" x14ac:dyDescent="0.3">
      <c r="A43" s="3">
        <v>41</v>
      </c>
      <c r="B43" s="7"/>
      <c r="C43" s="27">
        <v>41</v>
      </c>
      <c r="D43" s="14"/>
      <c r="E43" s="14"/>
      <c r="F43" s="54"/>
      <c r="G43" s="217"/>
      <c r="H43" s="235"/>
      <c r="I43" s="151" t="str">
        <f t="shared" si="2"/>
        <v>diskval.</v>
      </c>
      <c r="J43" s="17">
        <f t="shared" si="3"/>
        <v>1000</v>
      </c>
    </row>
    <row r="44" spans="1:17" x14ac:dyDescent="0.3">
      <c r="A44" s="3">
        <v>42</v>
      </c>
      <c r="B44" s="7"/>
      <c r="C44" s="27">
        <v>42</v>
      </c>
      <c r="D44" s="14"/>
      <c r="E44" s="14"/>
      <c r="F44" s="54"/>
      <c r="G44" s="217"/>
      <c r="H44" s="222"/>
      <c r="I44" s="152" t="str">
        <f t="shared" si="2"/>
        <v>diskval.</v>
      </c>
      <c r="J44" s="17">
        <f t="shared" si="3"/>
        <v>1000</v>
      </c>
    </row>
    <row r="45" spans="1:17" x14ac:dyDescent="0.3">
      <c r="A45" s="3">
        <v>43</v>
      </c>
      <c r="B45" s="7"/>
      <c r="C45" s="27">
        <v>43</v>
      </c>
      <c r="D45" s="112"/>
      <c r="E45" s="112"/>
      <c r="F45" s="54"/>
      <c r="G45" s="217"/>
      <c r="H45" s="235"/>
      <c r="I45" s="152" t="str">
        <f t="shared" si="2"/>
        <v>diskval.</v>
      </c>
      <c r="J45" s="17">
        <f t="shared" si="3"/>
        <v>1000</v>
      </c>
    </row>
    <row r="46" spans="1:17" x14ac:dyDescent="0.3">
      <c r="A46" s="3">
        <v>44</v>
      </c>
      <c r="B46" s="7"/>
      <c r="C46" s="27">
        <v>44</v>
      </c>
      <c r="D46" s="14"/>
      <c r="E46" s="14"/>
      <c r="F46" s="54"/>
      <c r="G46" s="217"/>
      <c r="H46" s="235"/>
      <c r="I46" s="152" t="str">
        <f t="shared" si="2"/>
        <v>diskval.</v>
      </c>
      <c r="J46" s="17">
        <f t="shared" si="3"/>
        <v>1000</v>
      </c>
    </row>
    <row r="47" spans="1:17" ht="15" thickBot="1" x14ac:dyDescent="0.35">
      <c r="A47" s="3">
        <v>45</v>
      </c>
      <c r="B47" s="7"/>
      <c r="C47" s="27">
        <v>45</v>
      </c>
      <c r="D47" s="112"/>
      <c r="E47" s="112"/>
      <c r="F47" s="113"/>
      <c r="G47" s="217"/>
      <c r="H47" s="235"/>
      <c r="I47" s="152" t="str">
        <f t="shared" si="2"/>
        <v>diskval.</v>
      </c>
      <c r="J47" s="17">
        <f t="shared" si="3"/>
        <v>1000</v>
      </c>
      <c r="K47" s="16"/>
      <c r="L47" s="17">
        <v>17.59</v>
      </c>
    </row>
    <row r="48" spans="1:17" x14ac:dyDescent="0.3">
      <c r="A48" s="3">
        <v>46</v>
      </c>
      <c r="B48" s="7"/>
      <c r="C48" s="27">
        <v>46</v>
      </c>
      <c r="D48" s="14"/>
      <c r="E48" s="14"/>
      <c r="F48" s="113"/>
      <c r="G48" s="217"/>
      <c r="H48" s="235"/>
      <c r="I48" s="151" t="str">
        <f t="shared" si="2"/>
        <v>diskval.</v>
      </c>
      <c r="J48" s="17">
        <f t="shared" si="3"/>
        <v>1000</v>
      </c>
      <c r="K48" s="16"/>
    </row>
    <row r="49" spans="1:18" x14ac:dyDescent="0.3">
      <c r="A49" s="3">
        <v>47</v>
      </c>
      <c r="B49" s="7"/>
      <c r="C49" s="27">
        <v>47</v>
      </c>
      <c r="D49" s="14"/>
      <c r="E49" s="14"/>
      <c r="F49" s="54"/>
      <c r="G49" s="217"/>
      <c r="H49" s="235"/>
      <c r="I49" s="152" t="str">
        <f t="shared" si="2"/>
        <v>diskval.</v>
      </c>
      <c r="J49" s="17">
        <f t="shared" si="3"/>
        <v>1000</v>
      </c>
      <c r="K49" s="12"/>
    </row>
    <row r="50" spans="1:18" x14ac:dyDescent="0.3">
      <c r="A50" s="3">
        <v>48</v>
      </c>
      <c r="B50" s="7"/>
      <c r="C50" s="27">
        <v>48</v>
      </c>
      <c r="D50" s="14"/>
      <c r="E50" s="14"/>
      <c r="F50" s="54"/>
      <c r="G50" s="217"/>
      <c r="H50" s="235"/>
      <c r="I50" s="152" t="str">
        <f t="shared" si="2"/>
        <v>diskval.</v>
      </c>
      <c r="J50" s="17">
        <f t="shared" si="3"/>
        <v>1000</v>
      </c>
      <c r="K50" s="12"/>
    </row>
    <row r="51" spans="1:18" x14ac:dyDescent="0.3">
      <c r="A51" s="3">
        <v>49</v>
      </c>
      <c r="B51" s="7"/>
      <c r="C51" s="27">
        <v>49</v>
      </c>
      <c r="D51" s="112"/>
      <c r="E51" s="112"/>
      <c r="F51" s="113"/>
      <c r="G51" s="217"/>
      <c r="H51" s="235"/>
      <c r="I51" s="152" t="str">
        <f t="shared" si="2"/>
        <v>diskval.</v>
      </c>
      <c r="J51" s="17">
        <f t="shared" si="3"/>
        <v>1000</v>
      </c>
      <c r="K51" s="16">
        <v>18.97</v>
      </c>
    </row>
    <row r="52" spans="1:18" ht="15" thickBot="1" x14ac:dyDescent="0.35">
      <c r="A52" s="3">
        <v>50</v>
      </c>
      <c r="B52" s="7"/>
      <c r="C52" s="27">
        <v>50</v>
      </c>
      <c r="D52" s="14"/>
      <c r="E52" s="14"/>
      <c r="F52" s="54"/>
      <c r="G52" s="217"/>
      <c r="H52" s="235"/>
      <c r="I52" s="152" t="str">
        <f t="shared" si="2"/>
        <v>diskval.</v>
      </c>
      <c r="J52" s="17">
        <f t="shared" si="3"/>
        <v>1000</v>
      </c>
      <c r="K52" s="16"/>
    </row>
    <row r="53" spans="1:18" x14ac:dyDescent="0.3">
      <c r="A53" s="3">
        <v>51</v>
      </c>
      <c r="B53" s="7"/>
      <c r="C53" s="27">
        <v>51</v>
      </c>
      <c r="D53" s="14"/>
      <c r="E53" s="14"/>
      <c r="F53" s="54"/>
      <c r="G53" s="217"/>
      <c r="H53" s="235"/>
      <c r="I53" s="151" t="str">
        <f t="shared" si="2"/>
        <v>diskval.</v>
      </c>
      <c r="J53" s="17">
        <f t="shared" si="3"/>
        <v>1000</v>
      </c>
      <c r="K53" s="16"/>
    </row>
    <row r="54" spans="1:18" x14ac:dyDescent="0.3">
      <c r="A54" s="3">
        <v>52</v>
      </c>
      <c r="B54" s="7"/>
      <c r="C54" s="27">
        <v>52</v>
      </c>
      <c r="D54" s="14"/>
      <c r="E54" s="14"/>
      <c r="F54" s="54"/>
      <c r="G54" s="217"/>
      <c r="H54" s="235"/>
      <c r="I54" s="152" t="str">
        <f t="shared" si="2"/>
        <v>diskval.</v>
      </c>
      <c r="J54" s="17">
        <f t="shared" si="3"/>
        <v>1000</v>
      </c>
      <c r="K54" s="16"/>
      <c r="L54" s="15"/>
      <c r="M54" s="16"/>
      <c r="N54" s="16"/>
      <c r="O54" s="12"/>
      <c r="P54" s="12"/>
      <c r="Q54" s="12"/>
      <c r="R54" s="12"/>
    </row>
    <row r="55" spans="1:18" x14ac:dyDescent="0.3">
      <c r="A55" s="3">
        <v>53</v>
      </c>
      <c r="B55" s="7"/>
      <c r="C55" s="27">
        <v>53</v>
      </c>
      <c r="D55" s="112"/>
      <c r="E55" s="112"/>
      <c r="F55" s="113"/>
      <c r="G55" s="217"/>
      <c r="H55" s="235"/>
      <c r="I55" s="152" t="str">
        <f t="shared" si="2"/>
        <v>diskval.</v>
      </c>
      <c r="J55" s="17">
        <f t="shared" si="3"/>
        <v>1000</v>
      </c>
      <c r="K55" s="16"/>
    </row>
    <row r="56" spans="1:18" x14ac:dyDescent="0.3">
      <c r="A56" s="3">
        <v>54</v>
      </c>
      <c r="B56" s="7"/>
      <c r="C56" s="27">
        <v>54</v>
      </c>
      <c r="D56" s="14"/>
      <c r="E56" s="14"/>
      <c r="F56" s="54"/>
      <c r="G56" s="217"/>
      <c r="H56" s="235"/>
      <c r="I56" s="152" t="str">
        <f t="shared" si="2"/>
        <v>diskval.</v>
      </c>
      <c r="J56" s="17">
        <f t="shared" si="3"/>
        <v>1000</v>
      </c>
      <c r="K56" s="16"/>
    </row>
    <row r="57" spans="1:18" ht="15" thickBot="1" x14ac:dyDescent="0.35">
      <c r="A57" s="3">
        <v>55</v>
      </c>
      <c r="B57" s="7"/>
      <c r="C57" s="27">
        <v>55</v>
      </c>
      <c r="D57" s="14"/>
      <c r="E57" s="14"/>
      <c r="F57" s="54"/>
      <c r="G57" s="217"/>
      <c r="H57" s="235"/>
      <c r="I57" s="152" t="str">
        <f t="shared" si="2"/>
        <v>diskval.</v>
      </c>
      <c r="J57" s="17">
        <f t="shared" si="3"/>
        <v>1000</v>
      </c>
      <c r="K57" s="16"/>
    </row>
    <row r="58" spans="1:18" x14ac:dyDescent="0.3">
      <c r="A58" s="3">
        <v>56</v>
      </c>
      <c r="B58" s="7"/>
      <c r="C58" s="27">
        <v>56</v>
      </c>
      <c r="D58" s="14"/>
      <c r="E58" s="14"/>
      <c r="F58" s="54"/>
      <c r="G58" s="217"/>
      <c r="H58" s="235"/>
      <c r="I58" s="151" t="str">
        <f t="shared" si="2"/>
        <v>diskval.</v>
      </c>
      <c r="J58" s="17">
        <f t="shared" si="3"/>
        <v>1000</v>
      </c>
      <c r="K58" s="16"/>
    </row>
    <row r="59" spans="1:18" x14ac:dyDescent="0.3">
      <c r="A59" s="3">
        <v>57</v>
      </c>
      <c r="B59" s="7"/>
      <c r="C59" s="27">
        <v>57</v>
      </c>
      <c r="D59" s="14"/>
      <c r="E59" s="14"/>
      <c r="F59" s="54"/>
      <c r="G59" s="217"/>
      <c r="H59" s="235"/>
      <c r="I59" s="152" t="str">
        <f t="shared" si="2"/>
        <v>diskval.</v>
      </c>
      <c r="J59" s="17">
        <f t="shared" si="3"/>
        <v>1000</v>
      </c>
      <c r="K59" s="16"/>
      <c r="L59" s="15"/>
      <c r="M59" s="16"/>
      <c r="N59" s="16"/>
      <c r="O59" s="12"/>
      <c r="P59" s="12"/>
      <c r="Q59" s="12"/>
      <c r="R59" s="12"/>
    </row>
    <row r="60" spans="1:18" x14ac:dyDescent="0.3">
      <c r="A60" s="3">
        <v>58</v>
      </c>
      <c r="B60" s="7"/>
      <c r="C60" s="27">
        <v>58</v>
      </c>
      <c r="D60" s="112"/>
      <c r="E60" s="112"/>
      <c r="F60" s="113"/>
      <c r="G60" s="217"/>
      <c r="H60" s="235"/>
      <c r="I60" s="152" t="str">
        <f t="shared" si="2"/>
        <v>diskval.</v>
      </c>
      <c r="J60" s="17">
        <f t="shared" si="3"/>
        <v>1000</v>
      </c>
      <c r="K60" s="16"/>
    </row>
    <row r="61" spans="1:18" x14ac:dyDescent="0.3">
      <c r="A61" s="3">
        <v>59</v>
      </c>
      <c r="B61" s="7"/>
      <c r="C61" s="27">
        <v>59</v>
      </c>
      <c r="D61" s="14"/>
      <c r="E61" s="14"/>
      <c r="F61" s="54"/>
      <c r="G61" s="217"/>
      <c r="H61" s="235"/>
      <c r="I61" s="152" t="str">
        <f t="shared" si="2"/>
        <v>diskval.</v>
      </c>
      <c r="J61" s="17">
        <f t="shared" si="3"/>
        <v>1000</v>
      </c>
      <c r="K61" s="16"/>
    </row>
    <row r="62" spans="1:18" ht="15" thickBot="1" x14ac:dyDescent="0.35">
      <c r="A62" s="3">
        <v>60</v>
      </c>
      <c r="B62" s="7"/>
      <c r="C62" s="27">
        <v>60</v>
      </c>
      <c r="D62" s="14"/>
      <c r="E62" s="14"/>
      <c r="F62" s="54"/>
      <c r="G62" s="217"/>
      <c r="H62" s="235"/>
      <c r="I62" s="152" t="str">
        <f t="shared" si="2"/>
        <v>diskval.</v>
      </c>
      <c r="J62" s="17">
        <f t="shared" si="3"/>
        <v>1000</v>
      </c>
      <c r="K62" s="16"/>
    </row>
    <row r="63" spans="1:18" x14ac:dyDescent="0.3">
      <c r="A63" s="3">
        <v>61</v>
      </c>
      <c r="B63" s="7"/>
      <c r="C63" s="27">
        <v>61</v>
      </c>
      <c r="D63" s="14"/>
      <c r="E63" s="14"/>
      <c r="F63" s="113"/>
      <c r="G63" s="217"/>
      <c r="H63" s="235"/>
      <c r="I63" s="151" t="str">
        <f t="shared" si="2"/>
        <v>diskval.</v>
      </c>
      <c r="J63" s="17">
        <f t="shared" si="3"/>
        <v>1000</v>
      </c>
      <c r="K63" s="16"/>
      <c r="L63" s="17">
        <v>16.45</v>
      </c>
    </row>
    <row r="64" spans="1:18" x14ac:dyDescent="0.3">
      <c r="A64" s="3">
        <v>62</v>
      </c>
      <c r="B64" s="7"/>
      <c r="C64" s="27">
        <v>62</v>
      </c>
      <c r="D64" s="14"/>
      <c r="E64" s="14"/>
      <c r="F64" s="54"/>
      <c r="G64" s="217"/>
      <c r="H64" s="235"/>
      <c r="I64" s="152" t="str">
        <f t="shared" si="2"/>
        <v>diskval.</v>
      </c>
      <c r="J64" s="17">
        <f t="shared" si="3"/>
        <v>1000</v>
      </c>
      <c r="K64" s="16"/>
      <c r="L64" s="17">
        <v>16.7</v>
      </c>
    </row>
    <row r="65" spans="1:18" x14ac:dyDescent="0.3">
      <c r="A65" s="3">
        <v>63</v>
      </c>
      <c r="B65" s="7"/>
      <c r="C65" s="27">
        <v>63</v>
      </c>
      <c r="D65" s="14"/>
      <c r="E65" s="14"/>
      <c r="F65" s="54"/>
      <c r="G65" s="217"/>
      <c r="H65" s="235"/>
      <c r="I65" s="152" t="str">
        <f t="shared" si="2"/>
        <v>diskval.</v>
      </c>
      <c r="J65" s="17">
        <f t="shared" si="3"/>
        <v>1000</v>
      </c>
      <c r="K65" s="16"/>
    </row>
    <row r="66" spans="1:18" x14ac:dyDescent="0.3">
      <c r="A66" s="3">
        <v>64</v>
      </c>
      <c r="B66" s="7"/>
      <c r="C66" s="27">
        <v>64</v>
      </c>
      <c r="D66" s="14"/>
      <c r="E66" s="14"/>
      <c r="F66" s="54"/>
      <c r="G66" s="217"/>
      <c r="H66" s="235"/>
      <c r="I66" s="152" t="str">
        <f t="shared" si="2"/>
        <v>diskval.</v>
      </c>
      <c r="J66" s="17">
        <f t="shared" si="3"/>
        <v>1000</v>
      </c>
      <c r="K66" s="16"/>
    </row>
    <row r="67" spans="1:18" ht="15" thickBot="1" x14ac:dyDescent="0.35">
      <c r="A67" s="3">
        <v>65</v>
      </c>
      <c r="B67" s="7"/>
      <c r="C67" s="27">
        <v>65</v>
      </c>
      <c r="D67" s="14"/>
      <c r="E67" s="14"/>
      <c r="F67" s="54"/>
      <c r="G67" s="217"/>
      <c r="H67" s="235"/>
      <c r="I67" s="152" t="str">
        <f t="shared" ref="I67:I125" si="4">IF(AND(G67=0,H67=0),"diskval.",IF(AND(G67&gt;0,H67&gt;0),MIN(G67:H67),IF(G67&gt;0,G67,H67)))</f>
        <v>diskval.</v>
      </c>
      <c r="J67" s="17">
        <f t="shared" ref="J67:J92" si="5">IF(G67+H67=0,1000,I67+((IF(G67&gt;0,G67,100)+IF(H67&gt;0,H67,100))/100000))</f>
        <v>1000</v>
      </c>
      <c r="K67" s="16"/>
      <c r="L67" s="17">
        <v>18.47</v>
      </c>
    </row>
    <row r="68" spans="1:18" x14ac:dyDescent="0.3">
      <c r="A68" s="3">
        <v>66</v>
      </c>
      <c r="B68" s="7"/>
      <c r="C68" s="27">
        <v>66</v>
      </c>
      <c r="D68" s="14"/>
      <c r="E68" s="14"/>
      <c r="F68" s="54"/>
      <c r="G68" s="217"/>
      <c r="H68" s="235"/>
      <c r="I68" s="151" t="str">
        <f t="shared" si="4"/>
        <v>diskval.</v>
      </c>
      <c r="J68" s="17">
        <f t="shared" si="5"/>
        <v>1000</v>
      </c>
      <c r="K68" s="16"/>
    </row>
    <row r="69" spans="1:18" ht="15" thickBot="1" x14ac:dyDescent="0.35">
      <c r="A69" s="3">
        <v>67</v>
      </c>
      <c r="B69" s="7"/>
      <c r="C69" s="29">
        <v>67</v>
      </c>
      <c r="D69" s="11"/>
      <c r="E69" s="11"/>
      <c r="F69" s="55"/>
      <c r="G69" s="218"/>
      <c r="H69" s="236"/>
      <c r="I69" s="152" t="str">
        <f t="shared" si="4"/>
        <v>diskval.</v>
      </c>
      <c r="J69" s="17">
        <f t="shared" si="5"/>
        <v>1000</v>
      </c>
      <c r="K69" s="16">
        <v>16.88</v>
      </c>
    </row>
    <row r="70" spans="1:18" x14ac:dyDescent="0.3">
      <c r="A70" s="3">
        <v>68</v>
      </c>
      <c r="B70" s="7"/>
      <c r="C70" s="139"/>
      <c r="D70" s="49"/>
      <c r="E70" s="49"/>
      <c r="F70" s="138"/>
      <c r="G70" s="219"/>
      <c r="H70" s="231"/>
      <c r="I70" s="152" t="str">
        <f t="shared" si="4"/>
        <v>diskval.</v>
      </c>
      <c r="J70" s="17">
        <f t="shared" si="5"/>
        <v>1000</v>
      </c>
      <c r="K70" s="16"/>
    </row>
    <row r="71" spans="1:18" x14ac:dyDescent="0.3">
      <c r="A71" s="3">
        <v>69</v>
      </c>
      <c r="B71" s="7"/>
      <c r="C71" s="27"/>
      <c r="D71" s="14"/>
      <c r="E71" s="14"/>
      <c r="F71" s="54"/>
      <c r="G71" s="217"/>
      <c r="H71" s="232"/>
      <c r="I71" s="152" t="str">
        <f t="shared" si="4"/>
        <v>diskval.</v>
      </c>
      <c r="J71" s="17">
        <f t="shared" si="5"/>
        <v>1000</v>
      </c>
      <c r="K71" s="16">
        <v>16.61</v>
      </c>
      <c r="L71" s="17">
        <v>16.329999999999998</v>
      </c>
    </row>
    <row r="72" spans="1:18" ht="15" thickBot="1" x14ac:dyDescent="0.35">
      <c r="A72" s="3">
        <v>70</v>
      </c>
      <c r="B72" s="7"/>
      <c r="C72" s="27"/>
      <c r="D72" s="14"/>
      <c r="E72" s="14"/>
      <c r="F72" s="54"/>
      <c r="G72" s="217"/>
      <c r="H72" s="232"/>
      <c r="I72" s="152" t="str">
        <f t="shared" si="4"/>
        <v>diskval.</v>
      </c>
      <c r="J72" s="17">
        <f t="shared" si="5"/>
        <v>1000</v>
      </c>
      <c r="K72" s="16"/>
    </row>
    <row r="73" spans="1:18" x14ac:dyDescent="0.3">
      <c r="A73" s="3">
        <v>71</v>
      </c>
      <c r="B73" s="7"/>
      <c r="C73" s="27"/>
      <c r="D73" s="14"/>
      <c r="E73" s="14"/>
      <c r="F73" s="54"/>
      <c r="G73" s="217"/>
      <c r="H73" s="232"/>
      <c r="I73" s="151" t="str">
        <f t="shared" si="4"/>
        <v>diskval.</v>
      </c>
      <c r="J73" s="17">
        <f t="shared" si="5"/>
        <v>1000</v>
      </c>
      <c r="K73" s="16"/>
    </row>
    <row r="74" spans="1:18" x14ac:dyDescent="0.3">
      <c r="A74" s="3">
        <v>72</v>
      </c>
      <c r="B74" s="7"/>
      <c r="C74" s="27"/>
      <c r="D74" s="14"/>
      <c r="E74" s="14"/>
      <c r="F74" s="54"/>
      <c r="G74" s="217"/>
      <c r="H74" s="232"/>
      <c r="I74" s="152" t="str">
        <f t="shared" si="4"/>
        <v>diskval.</v>
      </c>
      <c r="J74" s="17">
        <f t="shared" si="5"/>
        <v>1000</v>
      </c>
      <c r="K74" s="16"/>
    </row>
    <row r="75" spans="1:18" x14ac:dyDescent="0.3">
      <c r="A75" s="3">
        <v>73</v>
      </c>
      <c r="B75" s="7"/>
      <c r="C75" s="27"/>
      <c r="D75" s="14"/>
      <c r="E75" s="14"/>
      <c r="F75" s="54"/>
      <c r="G75" s="217"/>
      <c r="H75" s="221"/>
      <c r="I75" s="152" t="str">
        <f t="shared" si="4"/>
        <v>diskval.</v>
      </c>
      <c r="J75" s="17">
        <f t="shared" si="5"/>
        <v>1000</v>
      </c>
      <c r="K75" s="16"/>
    </row>
    <row r="76" spans="1:18" x14ac:dyDescent="0.3">
      <c r="A76" s="3">
        <v>74</v>
      </c>
      <c r="B76" s="7"/>
      <c r="C76" s="27"/>
      <c r="D76" s="14"/>
      <c r="E76" s="14"/>
      <c r="F76" s="54"/>
      <c r="G76" s="217"/>
      <c r="H76" s="232"/>
      <c r="I76" s="152" t="str">
        <f t="shared" si="4"/>
        <v>diskval.</v>
      </c>
      <c r="J76" s="17">
        <f t="shared" si="5"/>
        <v>1000</v>
      </c>
      <c r="K76" s="15"/>
      <c r="L76" s="16">
        <v>18.87</v>
      </c>
      <c r="M76" s="16"/>
      <c r="N76" s="12"/>
      <c r="O76" s="12"/>
      <c r="P76" s="12"/>
      <c r="Q76" s="12"/>
    </row>
    <row r="77" spans="1:18" ht="15" thickBot="1" x14ac:dyDescent="0.35">
      <c r="A77" s="3">
        <v>75</v>
      </c>
      <c r="B77" s="7"/>
      <c r="C77" s="27"/>
      <c r="D77" s="14"/>
      <c r="E77" s="14"/>
      <c r="F77" s="54"/>
      <c r="G77" s="217"/>
      <c r="H77" s="232"/>
      <c r="I77" s="152" t="str">
        <f t="shared" si="4"/>
        <v>diskval.</v>
      </c>
      <c r="J77" s="17">
        <f t="shared" si="5"/>
        <v>1000</v>
      </c>
      <c r="K77" s="16"/>
    </row>
    <row r="78" spans="1:18" x14ac:dyDescent="0.3">
      <c r="A78" s="3">
        <v>76</v>
      </c>
      <c r="B78" s="7"/>
      <c r="C78" s="27"/>
      <c r="D78" s="14"/>
      <c r="E78" s="14"/>
      <c r="F78" s="54"/>
      <c r="G78" s="217"/>
      <c r="H78" s="232"/>
      <c r="I78" s="151" t="str">
        <f t="shared" si="4"/>
        <v>diskval.</v>
      </c>
      <c r="J78" s="17">
        <f t="shared" si="5"/>
        <v>1000</v>
      </c>
      <c r="K78" s="16"/>
    </row>
    <row r="79" spans="1:18" x14ac:dyDescent="0.3">
      <c r="A79" s="3">
        <v>77</v>
      </c>
      <c r="B79" s="7"/>
      <c r="C79" s="27"/>
      <c r="D79" s="14"/>
      <c r="E79" s="14"/>
      <c r="F79" s="54"/>
      <c r="G79" s="217"/>
      <c r="H79" s="232"/>
      <c r="I79" s="152" t="str">
        <f t="shared" si="4"/>
        <v>diskval.</v>
      </c>
      <c r="J79" s="17">
        <f t="shared" si="5"/>
        <v>1000</v>
      </c>
      <c r="K79" s="16"/>
      <c r="L79" s="15"/>
      <c r="M79" s="16"/>
      <c r="N79" s="16"/>
      <c r="O79" s="12"/>
      <c r="P79" s="12"/>
      <c r="Q79" s="12"/>
      <c r="R79" s="12"/>
    </row>
    <row r="80" spans="1:18" x14ac:dyDescent="0.3">
      <c r="A80" s="3">
        <v>78</v>
      </c>
      <c r="B80" s="7"/>
      <c r="C80" s="27"/>
      <c r="D80" s="14"/>
      <c r="E80" s="14"/>
      <c r="F80" s="54"/>
      <c r="G80" s="217"/>
      <c r="H80" s="232"/>
      <c r="I80" s="152" t="str">
        <f t="shared" si="4"/>
        <v>diskval.</v>
      </c>
      <c r="J80" s="17">
        <f t="shared" si="5"/>
        <v>1000</v>
      </c>
      <c r="K80" s="16"/>
    </row>
    <row r="81" spans="1:12" x14ac:dyDescent="0.3">
      <c r="A81" s="3">
        <v>79</v>
      </c>
      <c r="B81" s="7"/>
      <c r="C81" s="27"/>
      <c r="D81" s="112"/>
      <c r="E81" s="112"/>
      <c r="F81" s="113"/>
      <c r="G81" s="217"/>
      <c r="H81" s="232"/>
      <c r="I81" s="152" t="str">
        <f t="shared" si="4"/>
        <v>diskval.</v>
      </c>
      <c r="J81" s="17">
        <f t="shared" si="5"/>
        <v>1000</v>
      </c>
      <c r="K81" s="16"/>
    </row>
    <row r="82" spans="1:12" ht="15" thickBot="1" x14ac:dyDescent="0.35">
      <c r="A82" s="3">
        <v>80</v>
      </c>
      <c r="B82" s="7"/>
      <c r="C82" s="27"/>
      <c r="D82" s="14"/>
      <c r="E82" s="14"/>
      <c r="F82" s="54"/>
      <c r="G82" s="217"/>
      <c r="H82" s="232"/>
      <c r="I82" s="152" t="str">
        <f t="shared" si="4"/>
        <v>diskval.</v>
      </c>
      <c r="J82" s="17">
        <f t="shared" si="5"/>
        <v>1000</v>
      </c>
      <c r="K82" s="16"/>
    </row>
    <row r="83" spans="1:12" x14ac:dyDescent="0.3">
      <c r="A83" s="3">
        <v>81</v>
      </c>
      <c r="B83" s="7"/>
      <c r="C83" s="27"/>
      <c r="D83" s="14"/>
      <c r="E83" s="14"/>
      <c r="F83" s="54"/>
      <c r="G83" s="217"/>
      <c r="H83" s="232"/>
      <c r="I83" s="151" t="str">
        <f t="shared" si="4"/>
        <v>diskval.</v>
      </c>
      <c r="J83" s="17">
        <f t="shared" si="5"/>
        <v>1000</v>
      </c>
      <c r="K83" s="16"/>
    </row>
    <row r="84" spans="1:12" x14ac:dyDescent="0.3">
      <c r="A84" s="3">
        <v>82</v>
      </c>
      <c r="B84" s="7"/>
      <c r="C84" s="27"/>
      <c r="D84" s="14"/>
      <c r="E84" s="14"/>
      <c r="F84" s="54"/>
      <c r="G84" s="224"/>
      <c r="H84" s="232"/>
      <c r="I84" s="152" t="str">
        <f t="shared" si="4"/>
        <v>diskval.</v>
      </c>
      <c r="J84" s="17">
        <f t="shared" si="5"/>
        <v>1000</v>
      </c>
      <c r="K84" s="16"/>
    </row>
    <row r="85" spans="1:12" x14ac:dyDescent="0.3">
      <c r="A85" s="3">
        <v>83</v>
      </c>
      <c r="B85" s="7"/>
      <c r="C85" s="27"/>
      <c r="D85" s="14"/>
      <c r="E85" s="14"/>
      <c r="F85" s="54"/>
      <c r="G85" s="224"/>
      <c r="H85" s="232"/>
      <c r="I85" s="152" t="str">
        <f t="shared" si="4"/>
        <v>diskval.</v>
      </c>
      <c r="J85" s="17">
        <f t="shared" si="5"/>
        <v>1000</v>
      </c>
      <c r="K85" s="16"/>
    </row>
    <row r="86" spans="1:12" x14ac:dyDescent="0.3">
      <c r="A86" s="3">
        <v>84</v>
      </c>
      <c r="B86" s="7"/>
      <c r="C86" s="27">
        <v>84</v>
      </c>
      <c r="D86" s="14"/>
      <c r="E86" s="14"/>
      <c r="F86" s="54"/>
      <c r="G86" s="224"/>
      <c r="H86" s="232"/>
      <c r="I86" s="152" t="str">
        <f t="shared" si="4"/>
        <v>diskval.</v>
      </c>
      <c r="J86" s="17">
        <f t="shared" si="5"/>
        <v>1000</v>
      </c>
      <c r="K86" s="16"/>
    </row>
    <row r="87" spans="1:12" ht="15" thickBot="1" x14ac:dyDescent="0.35">
      <c r="A87" s="3">
        <v>85</v>
      </c>
      <c r="B87" s="7"/>
      <c r="C87" s="27">
        <v>85</v>
      </c>
      <c r="D87" s="14"/>
      <c r="E87" s="14"/>
      <c r="F87" s="54"/>
      <c r="G87" s="224"/>
      <c r="H87" s="232"/>
      <c r="I87" s="152" t="str">
        <f t="shared" si="4"/>
        <v>diskval.</v>
      </c>
      <c r="J87" s="17">
        <f t="shared" si="5"/>
        <v>1000</v>
      </c>
      <c r="K87" s="16">
        <v>27.71</v>
      </c>
    </row>
    <row r="88" spans="1:12" x14ac:dyDescent="0.3">
      <c r="A88" s="3">
        <v>86</v>
      </c>
      <c r="B88" s="7"/>
      <c r="C88" s="27">
        <v>86</v>
      </c>
      <c r="D88" s="14"/>
      <c r="E88" s="14"/>
      <c r="F88" s="54"/>
      <c r="G88" s="224"/>
      <c r="H88" s="232"/>
      <c r="I88" s="151" t="str">
        <f t="shared" si="4"/>
        <v>diskval.</v>
      </c>
      <c r="J88" s="17">
        <f t="shared" si="5"/>
        <v>1000</v>
      </c>
      <c r="K88" s="16"/>
    </row>
    <row r="89" spans="1:12" x14ac:dyDescent="0.3">
      <c r="A89" s="3">
        <v>87</v>
      </c>
      <c r="B89" s="7"/>
      <c r="C89" s="27">
        <v>87</v>
      </c>
      <c r="D89" s="14"/>
      <c r="E89" s="14"/>
      <c r="F89" s="54"/>
      <c r="G89" s="224"/>
      <c r="H89" s="232"/>
      <c r="I89" s="152" t="str">
        <f t="shared" si="4"/>
        <v>diskval.</v>
      </c>
      <c r="J89" s="17">
        <f t="shared" si="5"/>
        <v>1000</v>
      </c>
      <c r="K89" s="16"/>
    </row>
    <row r="90" spans="1:12" x14ac:dyDescent="0.3">
      <c r="A90" s="3">
        <v>88</v>
      </c>
      <c r="B90" s="7"/>
      <c r="C90" s="27">
        <v>88</v>
      </c>
      <c r="D90" s="14"/>
      <c r="E90" s="14"/>
      <c r="F90" s="54"/>
      <c r="G90" s="224"/>
      <c r="H90" s="232"/>
      <c r="I90" s="152" t="str">
        <f t="shared" si="4"/>
        <v>diskval.</v>
      </c>
      <c r="J90" s="17">
        <f t="shared" si="5"/>
        <v>1000</v>
      </c>
      <c r="K90" s="16"/>
    </row>
    <row r="91" spans="1:12" x14ac:dyDescent="0.3">
      <c r="A91" s="3">
        <v>89</v>
      </c>
      <c r="B91" s="7"/>
      <c r="C91" s="27">
        <v>89</v>
      </c>
      <c r="D91" s="112"/>
      <c r="E91" s="112"/>
      <c r="F91" s="113"/>
      <c r="G91" s="224"/>
      <c r="H91" s="232"/>
      <c r="I91" s="152" t="str">
        <f t="shared" si="4"/>
        <v>diskval.</v>
      </c>
      <c r="J91" s="17">
        <f t="shared" si="5"/>
        <v>1000</v>
      </c>
      <c r="K91" s="16"/>
      <c r="L91" s="17">
        <v>17.420000000000002</v>
      </c>
    </row>
    <row r="92" spans="1:12" ht="15" thickBot="1" x14ac:dyDescent="0.35">
      <c r="A92" s="3">
        <v>90</v>
      </c>
      <c r="B92" s="7"/>
      <c r="C92" s="29">
        <v>90</v>
      </c>
      <c r="D92" s="11"/>
      <c r="E92" s="11"/>
      <c r="F92" s="55"/>
      <c r="G92" s="225"/>
      <c r="H92" s="233"/>
      <c r="I92" s="152" t="str">
        <f t="shared" si="4"/>
        <v>diskval.</v>
      </c>
      <c r="J92" s="17">
        <f t="shared" si="5"/>
        <v>1000</v>
      </c>
      <c r="K92" s="16"/>
    </row>
    <row r="93" spans="1:12" x14ac:dyDescent="0.3">
      <c r="A93" s="3">
        <v>91</v>
      </c>
      <c r="B93" s="7"/>
      <c r="C93" s="139">
        <v>91</v>
      </c>
      <c r="D93" s="82"/>
      <c r="E93" s="49"/>
      <c r="F93" s="49"/>
      <c r="G93" s="226"/>
      <c r="H93" s="237"/>
      <c r="I93" s="151" t="str">
        <f t="shared" si="4"/>
        <v>diskval.</v>
      </c>
      <c r="J93" s="17">
        <f t="shared" ref="J93:J98" si="6">IF(G93+H93=0,1000,I93+((IF(G93&gt;0,G93,100)+IF(H93&gt;0,H93,100))/100000))</f>
        <v>1000</v>
      </c>
      <c r="K93" s="16"/>
    </row>
    <row r="94" spans="1:12" x14ac:dyDescent="0.3">
      <c r="A94" s="3">
        <v>92</v>
      </c>
      <c r="B94" s="7"/>
      <c r="C94" s="27">
        <v>92</v>
      </c>
      <c r="D94" s="62"/>
      <c r="E94" s="14"/>
      <c r="F94" s="14"/>
      <c r="G94" s="227"/>
      <c r="H94" s="238"/>
      <c r="I94" s="152" t="str">
        <f t="shared" si="4"/>
        <v>diskval.</v>
      </c>
      <c r="J94" s="17">
        <f t="shared" si="6"/>
        <v>1000</v>
      </c>
      <c r="K94" s="16"/>
    </row>
    <row r="95" spans="1:12" ht="15" thickBot="1" x14ac:dyDescent="0.35">
      <c r="A95" s="3">
        <v>93</v>
      </c>
      <c r="B95" s="7"/>
      <c r="C95" s="29">
        <v>93</v>
      </c>
      <c r="D95" s="62"/>
      <c r="E95" s="14"/>
      <c r="F95" s="14"/>
      <c r="G95" s="227"/>
      <c r="H95" s="238"/>
      <c r="I95" s="152" t="str">
        <f t="shared" si="4"/>
        <v>diskval.</v>
      </c>
      <c r="J95" s="17">
        <f t="shared" si="6"/>
        <v>1000</v>
      </c>
      <c r="K95" s="16"/>
    </row>
    <row r="96" spans="1:12" x14ac:dyDescent="0.3">
      <c r="A96" s="3">
        <v>94</v>
      </c>
      <c r="B96" s="7"/>
      <c r="C96" s="25">
        <v>94</v>
      </c>
      <c r="D96" s="62"/>
      <c r="E96" s="14"/>
      <c r="F96" s="14"/>
      <c r="G96" s="227"/>
      <c r="H96" s="238"/>
      <c r="I96" s="152" t="str">
        <f t="shared" si="4"/>
        <v>diskval.</v>
      </c>
      <c r="J96" s="17">
        <f t="shared" si="6"/>
        <v>1000</v>
      </c>
      <c r="K96" s="16"/>
    </row>
    <row r="97" spans="1:11" ht="15" thickBot="1" x14ac:dyDescent="0.35">
      <c r="A97" s="3">
        <v>95</v>
      </c>
      <c r="B97" s="7"/>
      <c r="C97" s="27">
        <v>95</v>
      </c>
      <c r="D97" s="62"/>
      <c r="E97" s="14"/>
      <c r="F97" s="14"/>
      <c r="G97" s="227"/>
      <c r="H97" s="238"/>
      <c r="I97" s="152" t="str">
        <f t="shared" si="4"/>
        <v>diskval.</v>
      </c>
      <c r="J97" s="17">
        <f t="shared" si="6"/>
        <v>1000</v>
      </c>
      <c r="K97" s="16"/>
    </row>
    <row r="98" spans="1:11" ht="15" thickBot="1" x14ac:dyDescent="0.35">
      <c r="A98" s="3">
        <v>96</v>
      </c>
      <c r="B98" s="7"/>
      <c r="C98" s="29">
        <v>96</v>
      </c>
      <c r="D98" s="62"/>
      <c r="E98" s="14"/>
      <c r="F98" s="14"/>
      <c r="G98" s="227"/>
      <c r="H98" s="238"/>
      <c r="I98" s="151" t="str">
        <f t="shared" si="4"/>
        <v>diskval.</v>
      </c>
      <c r="J98" s="17">
        <f t="shared" si="6"/>
        <v>1000</v>
      </c>
      <c r="K98" s="16"/>
    </row>
    <row r="99" spans="1:11" x14ac:dyDescent="0.3">
      <c r="A99" s="3">
        <v>97</v>
      </c>
      <c r="B99" s="7"/>
      <c r="C99" s="25">
        <v>97</v>
      </c>
      <c r="D99" s="62"/>
      <c r="E99" s="14"/>
      <c r="F99" s="14"/>
      <c r="G99" s="227"/>
      <c r="H99" s="238"/>
      <c r="I99" s="152" t="str">
        <f t="shared" si="4"/>
        <v>diskval.</v>
      </c>
      <c r="J99" s="17">
        <f t="shared" ref="J99:J130" si="7">IF(G99+H99=0,1000,I99+((IF(G99&gt;0,G99,100)+IF(H99&gt;0,H99,100))/100000))</f>
        <v>1000</v>
      </c>
      <c r="K99" s="16"/>
    </row>
    <row r="100" spans="1:11" x14ac:dyDescent="0.3">
      <c r="A100" s="3">
        <v>98</v>
      </c>
      <c r="B100" s="7"/>
      <c r="C100" s="27">
        <v>98</v>
      </c>
      <c r="D100" s="62"/>
      <c r="E100" s="14"/>
      <c r="F100" s="14"/>
      <c r="G100" s="227"/>
      <c r="H100" s="238"/>
      <c r="I100" s="152" t="str">
        <f t="shared" si="4"/>
        <v>diskval.</v>
      </c>
      <c r="J100" s="17">
        <f t="shared" si="7"/>
        <v>1000</v>
      </c>
      <c r="K100" s="16"/>
    </row>
    <row r="101" spans="1:11" ht="15" thickBot="1" x14ac:dyDescent="0.35">
      <c r="A101" s="3">
        <v>99</v>
      </c>
      <c r="B101" s="7"/>
      <c r="C101" s="29">
        <v>99</v>
      </c>
      <c r="D101" s="62"/>
      <c r="E101" s="14"/>
      <c r="F101" s="14"/>
      <c r="G101" s="227"/>
      <c r="H101" s="238"/>
      <c r="I101" s="152" t="str">
        <f t="shared" si="4"/>
        <v>diskval.</v>
      </c>
      <c r="J101" s="17">
        <f t="shared" si="7"/>
        <v>1000</v>
      </c>
      <c r="K101" s="16"/>
    </row>
    <row r="102" spans="1:11" ht="15" thickBot="1" x14ac:dyDescent="0.35">
      <c r="A102" s="3">
        <v>100</v>
      </c>
      <c r="B102" s="7"/>
      <c r="C102" s="25">
        <v>100</v>
      </c>
      <c r="D102" s="62"/>
      <c r="E102" s="14"/>
      <c r="F102" s="14"/>
      <c r="G102" s="227"/>
      <c r="H102" s="238"/>
      <c r="I102" s="152" t="str">
        <f t="shared" si="4"/>
        <v>diskval.</v>
      </c>
      <c r="J102" s="17">
        <f t="shared" si="7"/>
        <v>1000</v>
      </c>
      <c r="K102" s="16"/>
    </row>
    <row r="103" spans="1:11" x14ac:dyDescent="0.3">
      <c r="A103" s="3">
        <v>101</v>
      </c>
      <c r="B103" s="7"/>
      <c r="C103" s="27">
        <v>101</v>
      </c>
      <c r="D103" s="62"/>
      <c r="E103" s="14"/>
      <c r="F103" s="14"/>
      <c r="G103" s="227"/>
      <c r="H103" s="238"/>
      <c r="I103" s="151" t="str">
        <f t="shared" si="4"/>
        <v>diskval.</v>
      </c>
      <c r="J103" s="17">
        <f t="shared" si="7"/>
        <v>1000</v>
      </c>
      <c r="K103" s="16"/>
    </row>
    <row r="104" spans="1:11" ht="15" thickBot="1" x14ac:dyDescent="0.35">
      <c r="A104" s="3">
        <v>102</v>
      </c>
      <c r="B104" s="7"/>
      <c r="C104" s="29">
        <v>102</v>
      </c>
      <c r="D104" s="62"/>
      <c r="E104" s="14"/>
      <c r="F104" s="14"/>
      <c r="G104" s="227"/>
      <c r="H104" s="238"/>
      <c r="I104" s="152" t="str">
        <f t="shared" si="4"/>
        <v>diskval.</v>
      </c>
      <c r="J104" s="17">
        <f t="shared" si="7"/>
        <v>1000</v>
      </c>
      <c r="K104" s="16"/>
    </row>
    <row r="105" spans="1:11" x14ac:dyDescent="0.3">
      <c r="A105" s="3">
        <v>103</v>
      </c>
      <c r="B105" s="7"/>
      <c r="C105" s="25">
        <v>103</v>
      </c>
      <c r="D105" s="62"/>
      <c r="E105" s="14"/>
      <c r="F105" s="14"/>
      <c r="G105" s="227"/>
      <c r="H105" s="238"/>
      <c r="I105" s="152" t="str">
        <f t="shared" si="4"/>
        <v>diskval.</v>
      </c>
      <c r="J105" s="17">
        <f t="shared" si="7"/>
        <v>1000</v>
      </c>
      <c r="K105" s="16"/>
    </row>
    <row r="106" spans="1:11" x14ac:dyDescent="0.3">
      <c r="A106" s="3">
        <v>104</v>
      </c>
      <c r="B106" s="7"/>
      <c r="C106" s="142">
        <v>104</v>
      </c>
      <c r="D106" s="62"/>
      <c r="E106" s="14"/>
      <c r="F106" s="14"/>
      <c r="G106" s="227"/>
      <c r="H106" s="238"/>
      <c r="I106" s="152" t="str">
        <f t="shared" si="4"/>
        <v>diskval.</v>
      </c>
      <c r="J106" s="17">
        <f t="shared" si="7"/>
        <v>1000</v>
      </c>
      <c r="K106" s="16"/>
    </row>
    <row r="107" spans="1:11" ht="15" thickBot="1" x14ac:dyDescent="0.35">
      <c r="A107" s="3">
        <v>105</v>
      </c>
      <c r="B107" s="7"/>
      <c r="C107" s="29">
        <v>105</v>
      </c>
      <c r="D107" s="62"/>
      <c r="E107" s="14"/>
      <c r="F107" s="14"/>
      <c r="G107" s="227"/>
      <c r="H107" s="238"/>
      <c r="I107" s="152" t="str">
        <f t="shared" si="4"/>
        <v>diskval.</v>
      </c>
      <c r="J107" s="17">
        <f t="shared" si="7"/>
        <v>1000</v>
      </c>
      <c r="K107" s="16"/>
    </row>
    <row r="108" spans="1:11" x14ac:dyDescent="0.3">
      <c r="A108" s="3">
        <v>106</v>
      </c>
      <c r="B108" s="7"/>
      <c r="C108" s="139">
        <v>106</v>
      </c>
      <c r="D108" s="62"/>
      <c r="E108" s="14"/>
      <c r="F108" s="14"/>
      <c r="G108" s="227"/>
      <c r="H108" s="238"/>
      <c r="I108" s="151" t="str">
        <f t="shared" si="4"/>
        <v>diskval.</v>
      </c>
      <c r="J108" s="17">
        <f t="shared" si="7"/>
        <v>1000</v>
      </c>
      <c r="K108" s="16"/>
    </row>
    <row r="109" spans="1:11" x14ac:dyDescent="0.3">
      <c r="A109" s="3">
        <v>107</v>
      </c>
      <c r="B109" s="7"/>
      <c r="C109" s="27">
        <v>107</v>
      </c>
      <c r="D109" s="62"/>
      <c r="E109" s="14"/>
      <c r="F109" s="14"/>
      <c r="G109" s="227"/>
      <c r="H109" s="238"/>
      <c r="I109" s="152" t="str">
        <f t="shared" si="4"/>
        <v>diskval.</v>
      </c>
      <c r="J109" s="17">
        <f t="shared" si="7"/>
        <v>1000</v>
      </c>
      <c r="K109" s="16"/>
    </row>
    <row r="110" spans="1:11" ht="15" thickBot="1" x14ac:dyDescent="0.35">
      <c r="A110" s="3">
        <v>108</v>
      </c>
      <c r="B110" s="7"/>
      <c r="C110" s="29">
        <v>108</v>
      </c>
      <c r="D110" s="62"/>
      <c r="E110" s="14"/>
      <c r="F110" s="14"/>
      <c r="G110" s="227"/>
      <c r="H110" s="238"/>
      <c r="I110" s="152" t="str">
        <f t="shared" si="4"/>
        <v>diskval.</v>
      </c>
      <c r="J110" s="17">
        <f t="shared" si="7"/>
        <v>1000</v>
      </c>
      <c r="K110" s="16"/>
    </row>
    <row r="111" spans="1:11" x14ac:dyDescent="0.3">
      <c r="A111" s="3">
        <v>109</v>
      </c>
      <c r="B111" s="7"/>
      <c r="C111" s="25">
        <v>109</v>
      </c>
      <c r="D111" s="62"/>
      <c r="E111" s="14"/>
      <c r="F111" s="14"/>
      <c r="G111" s="227"/>
      <c r="H111" s="238"/>
      <c r="I111" s="152" t="str">
        <f t="shared" si="4"/>
        <v>diskval.</v>
      </c>
      <c r="J111" s="17">
        <f t="shared" si="7"/>
        <v>1000</v>
      </c>
      <c r="K111" s="16"/>
    </row>
    <row r="112" spans="1:11" ht="15" thickBot="1" x14ac:dyDescent="0.35">
      <c r="A112" s="3">
        <v>110</v>
      </c>
      <c r="B112" s="7"/>
      <c r="C112" s="27">
        <v>110</v>
      </c>
      <c r="D112" s="62"/>
      <c r="E112" s="14"/>
      <c r="F112" s="14"/>
      <c r="G112" s="227"/>
      <c r="H112" s="238"/>
      <c r="I112" s="152" t="str">
        <f t="shared" si="4"/>
        <v>diskval.</v>
      </c>
      <c r="J112" s="17">
        <f t="shared" si="7"/>
        <v>1000</v>
      </c>
      <c r="K112" s="16"/>
    </row>
    <row r="113" spans="1:11" ht="15" thickBot="1" x14ac:dyDescent="0.35">
      <c r="A113" s="3">
        <v>111</v>
      </c>
      <c r="B113" s="7"/>
      <c r="C113" s="29">
        <v>111</v>
      </c>
      <c r="D113" s="62"/>
      <c r="E113" s="14"/>
      <c r="F113" s="14"/>
      <c r="G113" s="228"/>
      <c r="H113" s="239"/>
      <c r="I113" s="151" t="str">
        <f t="shared" si="4"/>
        <v>diskval.</v>
      </c>
      <c r="J113" s="17">
        <f t="shared" si="7"/>
        <v>1000</v>
      </c>
      <c r="K113" s="16"/>
    </row>
    <row r="114" spans="1:11" x14ac:dyDescent="0.3">
      <c r="A114" s="3">
        <v>112</v>
      </c>
      <c r="B114" s="34"/>
      <c r="C114" s="25">
        <v>112</v>
      </c>
      <c r="D114" s="62"/>
      <c r="E114" s="14"/>
      <c r="F114" s="14"/>
      <c r="G114" s="228"/>
      <c r="H114" s="239"/>
      <c r="I114" s="152" t="str">
        <f t="shared" si="4"/>
        <v>diskval.</v>
      </c>
      <c r="J114" s="17">
        <f t="shared" si="7"/>
        <v>1000</v>
      </c>
      <c r="K114" s="16"/>
    </row>
    <row r="115" spans="1:11" x14ac:dyDescent="0.3">
      <c r="A115" s="3">
        <v>113</v>
      </c>
      <c r="B115" s="34"/>
      <c r="C115" s="50"/>
      <c r="D115" s="62"/>
      <c r="E115" s="14"/>
      <c r="F115" s="14"/>
      <c r="G115" s="229"/>
      <c r="H115" s="240"/>
      <c r="I115" s="152" t="str">
        <f t="shared" si="4"/>
        <v>diskval.</v>
      </c>
      <c r="J115" s="17">
        <f t="shared" si="7"/>
        <v>1000</v>
      </c>
      <c r="K115" s="16"/>
    </row>
    <row r="116" spans="1:11" x14ac:dyDescent="0.3">
      <c r="A116" s="3">
        <v>114</v>
      </c>
      <c r="B116" s="34"/>
      <c r="C116" s="50"/>
      <c r="D116" s="62"/>
      <c r="E116" s="14"/>
      <c r="F116" s="14"/>
      <c r="G116" s="229"/>
      <c r="H116" s="240"/>
      <c r="I116" s="152" t="str">
        <f t="shared" si="4"/>
        <v>diskval.</v>
      </c>
      <c r="J116" s="17">
        <f t="shared" si="7"/>
        <v>1000</v>
      </c>
      <c r="K116" s="16"/>
    </row>
    <row r="117" spans="1:11" ht="15" thickBot="1" x14ac:dyDescent="0.35">
      <c r="A117" s="3">
        <v>115</v>
      </c>
      <c r="B117" s="34"/>
      <c r="C117" s="50"/>
      <c r="D117" s="62"/>
      <c r="E117" s="14"/>
      <c r="F117" s="14"/>
      <c r="G117" s="229"/>
      <c r="H117" s="240"/>
      <c r="I117" s="152" t="str">
        <f t="shared" si="4"/>
        <v>diskval.</v>
      </c>
      <c r="J117" s="17">
        <f t="shared" si="7"/>
        <v>1000</v>
      </c>
      <c r="K117" s="16"/>
    </row>
    <row r="118" spans="1:11" x14ac:dyDescent="0.3">
      <c r="A118" s="3">
        <v>116</v>
      </c>
      <c r="B118" s="34"/>
      <c r="C118" s="50"/>
      <c r="D118" s="62"/>
      <c r="E118" s="14"/>
      <c r="F118" s="14"/>
      <c r="G118" s="229"/>
      <c r="H118" s="240"/>
      <c r="I118" s="151" t="str">
        <f t="shared" si="4"/>
        <v>diskval.</v>
      </c>
      <c r="J118" s="17">
        <f t="shared" si="7"/>
        <v>1000</v>
      </c>
      <c r="K118" s="16"/>
    </row>
    <row r="119" spans="1:11" x14ac:dyDescent="0.3">
      <c r="A119" s="3">
        <v>117</v>
      </c>
      <c r="B119" s="34"/>
      <c r="C119" s="50"/>
      <c r="D119" s="62"/>
      <c r="E119" s="14"/>
      <c r="F119" s="14"/>
      <c r="G119" s="229"/>
      <c r="H119" s="240"/>
      <c r="I119" s="152" t="str">
        <f t="shared" si="4"/>
        <v>diskval.</v>
      </c>
      <c r="J119" s="17">
        <f t="shared" si="7"/>
        <v>1000</v>
      </c>
      <c r="K119" s="16"/>
    </row>
    <row r="120" spans="1:11" x14ac:dyDescent="0.3">
      <c r="A120" s="3">
        <v>118</v>
      </c>
      <c r="B120" s="34"/>
      <c r="C120" s="50"/>
      <c r="D120" s="62"/>
      <c r="E120" s="14"/>
      <c r="F120" s="14"/>
      <c r="G120" s="229"/>
      <c r="H120" s="240"/>
      <c r="I120" s="152" t="str">
        <f t="shared" si="4"/>
        <v>diskval.</v>
      </c>
      <c r="J120" s="17">
        <f t="shared" si="7"/>
        <v>1000</v>
      </c>
      <c r="K120" s="16"/>
    </row>
    <row r="121" spans="1:11" x14ac:dyDescent="0.3">
      <c r="A121" s="3">
        <v>119</v>
      </c>
      <c r="B121" s="34"/>
      <c r="C121" s="50"/>
      <c r="D121" s="62"/>
      <c r="E121" s="14"/>
      <c r="F121" s="14"/>
      <c r="G121" s="229"/>
      <c r="H121" s="240"/>
      <c r="I121" s="152" t="str">
        <f t="shared" si="4"/>
        <v>diskval.</v>
      </c>
      <c r="J121" s="17">
        <f t="shared" si="7"/>
        <v>1000</v>
      </c>
      <c r="K121" s="16"/>
    </row>
    <row r="122" spans="1:11" ht="15" thickBot="1" x14ac:dyDescent="0.35">
      <c r="A122" s="3">
        <v>120</v>
      </c>
      <c r="B122" s="34"/>
      <c r="C122" s="50">
        <v>120</v>
      </c>
      <c r="D122" s="62"/>
      <c r="E122" s="14"/>
      <c r="F122" s="14"/>
      <c r="G122" s="229"/>
      <c r="H122" s="240"/>
      <c r="I122" s="152" t="str">
        <f t="shared" si="4"/>
        <v>diskval.</v>
      </c>
      <c r="J122" s="17">
        <f t="shared" si="7"/>
        <v>1000</v>
      </c>
      <c r="K122" s="16"/>
    </row>
    <row r="123" spans="1:11" x14ac:dyDescent="0.3">
      <c r="A123" s="3">
        <v>121</v>
      </c>
      <c r="B123" s="34"/>
      <c r="C123" s="50">
        <v>121</v>
      </c>
      <c r="D123" s="62"/>
      <c r="E123" s="14"/>
      <c r="F123" s="14"/>
      <c r="G123" s="229"/>
      <c r="H123" s="240"/>
      <c r="I123" s="151" t="str">
        <f t="shared" si="4"/>
        <v>diskval.</v>
      </c>
      <c r="J123" s="17">
        <f t="shared" si="7"/>
        <v>1000</v>
      </c>
      <c r="K123" s="16"/>
    </row>
    <row r="124" spans="1:11" x14ac:dyDescent="0.3">
      <c r="A124" s="3">
        <v>122</v>
      </c>
      <c r="B124" s="34"/>
      <c r="C124" s="50">
        <v>122</v>
      </c>
      <c r="D124" s="62"/>
      <c r="E124" s="14"/>
      <c r="F124" s="14"/>
      <c r="G124" s="229"/>
      <c r="H124" s="240"/>
      <c r="I124" s="152" t="str">
        <f t="shared" si="4"/>
        <v>diskval.</v>
      </c>
      <c r="J124" s="17">
        <f t="shared" si="7"/>
        <v>1000</v>
      </c>
      <c r="K124" s="16"/>
    </row>
    <row r="125" spans="1:11" x14ac:dyDescent="0.3">
      <c r="A125" s="3">
        <v>123</v>
      </c>
      <c r="B125" s="34"/>
      <c r="C125" s="50">
        <v>123</v>
      </c>
      <c r="D125" s="62"/>
      <c r="E125" s="14"/>
      <c r="F125" s="14"/>
      <c r="G125" s="229"/>
      <c r="H125" s="240"/>
      <c r="I125" s="152" t="str">
        <f t="shared" si="4"/>
        <v>diskval.</v>
      </c>
      <c r="J125" s="17">
        <f t="shared" si="7"/>
        <v>1000</v>
      </c>
      <c r="K125" s="16"/>
    </row>
    <row r="126" spans="1:11" x14ac:dyDescent="0.3">
      <c r="A126" s="3">
        <v>124</v>
      </c>
      <c r="B126" s="34"/>
      <c r="C126" s="50">
        <v>124</v>
      </c>
      <c r="D126" s="62"/>
      <c r="E126" s="14"/>
      <c r="F126" s="14"/>
      <c r="G126" s="229"/>
      <c r="H126" s="240"/>
      <c r="I126" s="52" t="str">
        <f t="shared" ref="I126:I130" si="8">IF(AND(G126=0,H126=0),"diskval.",IF(AND(G126&gt;0,H126&gt;0),MIN(G126:H126),IF(G126&gt;0,G126,H126)))</f>
        <v>diskval.</v>
      </c>
      <c r="J126" s="17">
        <f t="shared" si="7"/>
        <v>1000</v>
      </c>
      <c r="K126" s="16"/>
    </row>
    <row r="127" spans="1:11" x14ac:dyDescent="0.3">
      <c r="A127" s="3">
        <v>125</v>
      </c>
      <c r="B127" s="34"/>
      <c r="C127" s="50">
        <v>125</v>
      </c>
      <c r="D127" s="62"/>
      <c r="E127" s="14"/>
      <c r="F127" s="14"/>
      <c r="G127" s="229"/>
      <c r="H127" s="240"/>
      <c r="I127" s="52" t="str">
        <f t="shared" si="8"/>
        <v>diskval.</v>
      </c>
      <c r="J127" s="17">
        <f t="shared" si="7"/>
        <v>1000</v>
      </c>
      <c r="K127" s="16"/>
    </row>
    <row r="128" spans="1:11" x14ac:dyDescent="0.3">
      <c r="A128" s="3">
        <v>126</v>
      </c>
      <c r="B128" s="34"/>
      <c r="C128" s="50">
        <v>126</v>
      </c>
      <c r="D128" s="62"/>
      <c r="E128" s="14"/>
      <c r="F128" s="14"/>
      <c r="G128" s="229"/>
      <c r="H128" s="240"/>
      <c r="I128" s="52" t="str">
        <f t="shared" si="8"/>
        <v>diskval.</v>
      </c>
      <c r="J128" s="17">
        <f t="shared" si="7"/>
        <v>1000</v>
      </c>
      <c r="K128" s="16"/>
    </row>
    <row r="129" spans="1:11" x14ac:dyDescent="0.3">
      <c r="A129" s="3">
        <v>127</v>
      </c>
      <c r="B129" s="34"/>
      <c r="C129" s="50">
        <v>127</v>
      </c>
      <c r="D129" s="62"/>
      <c r="E129" s="14"/>
      <c r="F129" s="14"/>
      <c r="G129" s="229"/>
      <c r="H129" s="240"/>
      <c r="I129" s="52" t="str">
        <f t="shared" si="8"/>
        <v>diskval.</v>
      </c>
      <c r="J129" s="17">
        <f t="shared" si="7"/>
        <v>1000</v>
      </c>
      <c r="K129" s="16"/>
    </row>
    <row r="130" spans="1:11" x14ac:dyDescent="0.3">
      <c r="A130" s="3">
        <v>128</v>
      </c>
      <c r="B130" s="34"/>
      <c r="C130" s="50">
        <v>128</v>
      </c>
      <c r="D130" s="62"/>
      <c r="E130" s="14"/>
      <c r="F130" s="14"/>
      <c r="G130" s="229"/>
      <c r="H130" s="240"/>
      <c r="I130" s="52" t="str">
        <f t="shared" si="8"/>
        <v>diskval.</v>
      </c>
      <c r="J130" s="17">
        <f t="shared" si="7"/>
        <v>1000</v>
      </c>
      <c r="K130" s="16"/>
    </row>
    <row r="131" spans="1:11" x14ac:dyDescent="0.3">
      <c r="A131" s="3">
        <v>129</v>
      </c>
      <c r="B131" s="34"/>
      <c r="C131" s="50">
        <v>129</v>
      </c>
      <c r="D131" s="62"/>
      <c r="E131" s="14"/>
      <c r="F131" s="14"/>
      <c r="G131" s="229"/>
      <c r="H131" s="240"/>
      <c r="I131" s="52" t="str">
        <f t="shared" ref="I131:I152" si="9">IF(AND(G131=0,H131=0),"diskval.",IF(AND(G131&gt;0,H131&gt;0),MIN(G131:H131),IF(G131&gt;0,G131,H131)))</f>
        <v>diskval.</v>
      </c>
      <c r="J131" s="17">
        <f t="shared" ref="J131:J152" si="10">IF(G131+H131=0,1000,I131+((IF(G131&gt;0,G131,100)+IF(H131&gt;0,H131,100))/100000))</f>
        <v>1000</v>
      </c>
      <c r="K131" s="16"/>
    </row>
    <row r="132" spans="1:11" x14ac:dyDescent="0.3">
      <c r="A132" s="3">
        <v>130</v>
      </c>
      <c r="B132" s="34"/>
      <c r="C132" s="50">
        <v>130</v>
      </c>
      <c r="D132" s="62"/>
      <c r="E132" s="14"/>
      <c r="F132" s="14"/>
      <c r="G132" s="229"/>
      <c r="H132" s="240"/>
      <c r="I132" s="52" t="str">
        <f t="shared" si="9"/>
        <v>diskval.</v>
      </c>
      <c r="J132" s="17">
        <f t="shared" si="10"/>
        <v>1000</v>
      </c>
      <c r="K132" s="16"/>
    </row>
    <row r="133" spans="1:11" x14ac:dyDescent="0.3">
      <c r="A133" s="3">
        <v>131</v>
      </c>
      <c r="B133" s="34"/>
      <c r="C133" s="50">
        <v>131</v>
      </c>
      <c r="D133" s="62"/>
      <c r="E133" s="14"/>
      <c r="F133" s="14"/>
      <c r="G133" s="229"/>
      <c r="H133" s="240"/>
      <c r="I133" s="52" t="str">
        <f t="shared" si="9"/>
        <v>diskval.</v>
      </c>
      <c r="J133" s="17">
        <f t="shared" si="10"/>
        <v>1000</v>
      </c>
      <c r="K133" s="16"/>
    </row>
    <row r="134" spans="1:11" x14ac:dyDescent="0.3">
      <c r="A134" s="3">
        <v>132</v>
      </c>
      <c r="B134" s="34"/>
      <c r="C134" s="50">
        <v>132</v>
      </c>
      <c r="D134" s="62"/>
      <c r="E134" s="14"/>
      <c r="F134" s="14"/>
      <c r="G134" s="229"/>
      <c r="H134" s="240"/>
      <c r="I134" s="52" t="str">
        <f t="shared" si="9"/>
        <v>diskval.</v>
      </c>
      <c r="J134" s="17">
        <f t="shared" si="10"/>
        <v>1000</v>
      </c>
      <c r="K134" s="16"/>
    </row>
    <row r="135" spans="1:11" x14ac:dyDescent="0.3">
      <c r="A135" s="3">
        <v>133</v>
      </c>
      <c r="B135" s="34"/>
      <c r="C135" s="50">
        <v>133</v>
      </c>
      <c r="D135" s="62"/>
      <c r="E135" s="14"/>
      <c r="F135" s="14"/>
      <c r="G135" s="229"/>
      <c r="H135" s="240"/>
      <c r="I135" s="52" t="str">
        <f t="shared" si="9"/>
        <v>diskval.</v>
      </c>
      <c r="J135" s="17">
        <f t="shared" si="10"/>
        <v>1000</v>
      </c>
      <c r="K135" s="16"/>
    </row>
    <row r="136" spans="1:11" x14ac:dyDescent="0.3">
      <c r="A136" s="3">
        <v>134</v>
      </c>
      <c r="B136" s="34"/>
      <c r="C136" s="50">
        <v>134</v>
      </c>
      <c r="D136" s="62"/>
      <c r="E136" s="14"/>
      <c r="F136" s="14"/>
      <c r="G136" s="229"/>
      <c r="H136" s="240"/>
      <c r="I136" s="52" t="str">
        <f t="shared" si="9"/>
        <v>diskval.</v>
      </c>
      <c r="J136" s="17">
        <f t="shared" si="10"/>
        <v>1000</v>
      </c>
      <c r="K136" s="16"/>
    </row>
    <row r="137" spans="1:11" x14ac:dyDescent="0.3">
      <c r="A137" s="3">
        <v>135</v>
      </c>
      <c r="B137" s="34"/>
      <c r="C137" s="50">
        <v>135</v>
      </c>
      <c r="D137" s="62"/>
      <c r="E137" s="14"/>
      <c r="F137" s="14"/>
      <c r="G137" s="229"/>
      <c r="H137" s="240"/>
      <c r="I137" s="52" t="str">
        <f t="shared" si="9"/>
        <v>diskval.</v>
      </c>
      <c r="J137" s="17">
        <f t="shared" si="10"/>
        <v>1000</v>
      </c>
      <c r="K137" s="16"/>
    </row>
    <row r="138" spans="1:11" x14ac:dyDescent="0.3">
      <c r="A138" s="3">
        <v>136</v>
      </c>
      <c r="B138" s="34"/>
      <c r="C138" s="50">
        <v>136</v>
      </c>
      <c r="D138" s="62"/>
      <c r="E138" s="14"/>
      <c r="F138" s="14"/>
      <c r="G138" s="229"/>
      <c r="H138" s="240"/>
      <c r="I138" s="52" t="str">
        <f t="shared" si="9"/>
        <v>diskval.</v>
      </c>
      <c r="J138" s="17">
        <f t="shared" si="10"/>
        <v>1000</v>
      </c>
      <c r="K138" s="16"/>
    </row>
    <row r="139" spans="1:11" x14ac:dyDescent="0.3">
      <c r="A139" s="3">
        <v>137</v>
      </c>
      <c r="B139" s="34"/>
      <c r="C139" s="50">
        <v>137</v>
      </c>
      <c r="D139" s="62"/>
      <c r="E139" s="14"/>
      <c r="F139" s="14"/>
      <c r="G139" s="229"/>
      <c r="H139" s="240"/>
      <c r="I139" s="52" t="str">
        <f t="shared" si="9"/>
        <v>diskval.</v>
      </c>
      <c r="J139" s="17">
        <f t="shared" si="10"/>
        <v>1000</v>
      </c>
      <c r="K139" s="16"/>
    </row>
    <row r="140" spans="1:11" x14ac:dyDescent="0.3">
      <c r="A140" s="3">
        <v>138</v>
      </c>
      <c r="B140" s="34"/>
      <c r="C140" s="50">
        <v>138</v>
      </c>
      <c r="D140" s="62"/>
      <c r="E140" s="14"/>
      <c r="F140" s="14"/>
      <c r="G140" s="229"/>
      <c r="H140" s="240"/>
      <c r="I140" s="52" t="str">
        <f t="shared" si="9"/>
        <v>diskval.</v>
      </c>
      <c r="J140" s="17">
        <f t="shared" si="10"/>
        <v>1000</v>
      </c>
      <c r="K140" s="16"/>
    </row>
    <row r="141" spans="1:11" x14ac:dyDescent="0.3">
      <c r="A141" s="3">
        <v>139</v>
      </c>
      <c r="B141" s="34"/>
      <c r="C141" s="50">
        <v>139</v>
      </c>
      <c r="D141" s="62"/>
      <c r="E141" s="14"/>
      <c r="F141" s="14"/>
      <c r="G141" s="229"/>
      <c r="H141" s="240"/>
      <c r="I141" s="52" t="str">
        <f t="shared" si="9"/>
        <v>diskval.</v>
      </c>
      <c r="J141" s="17">
        <f t="shared" si="10"/>
        <v>1000</v>
      </c>
      <c r="K141" s="16"/>
    </row>
    <row r="142" spans="1:11" x14ac:dyDescent="0.3">
      <c r="A142" s="3">
        <v>140</v>
      </c>
      <c r="B142" s="34"/>
      <c r="C142" s="50">
        <v>140</v>
      </c>
      <c r="D142" s="62"/>
      <c r="E142" s="14"/>
      <c r="F142" s="14"/>
      <c r="G142" s="229"/>
      <c r="H142" s="240"/>
      <c r="I142" s="52" t="str">
        <f t="shared" si="9"/>
        <v>diskval.</v>
      </c>
      <c r="J142" s="17">
        <f t="shared" si="10"/>
        <v>1000</v>
      </c>
      <c r="K142" s="16"/>
    </row>
    <row r="143" spans="1:11" x14ac:dyDescent="0.3">
      <c r="A143" s="3">
        <v>141</v>
      </c>
      <c r="B143" s="34"/>
      <c r="C143" s="50">
        <v>141</v>
      </c>
      <c r="D143" s="62"/>
      <c r="E143" s="14"/>
      <c r="F143" s="14"/>
      <c r="G143" s="229"/>
      <c r="H143" s="240"/>
      <c r="I143" s="52" t="str">
        <f t="shared" si="9"/>
        <v>diskval.</v>
      </c>
      <c r="J143" s="17">
        <f t="shared" si="10"/>
        <v>1000</v>
      </c>
      <c r="K143" s="16"/>
    </row>
    <row r="144" spans="1:11" x14ac:dyDescent="0.3">
      <c r="A144" s="3">
        <v>142</v>
      </c>
      <c r="B144" s="34"/>
      <c r="C144" s="50">
        <v>142</v>
      </c>
      <c r="D144" s="62"/>
      <c r="E144" s="14"/>
      <c r="F144" s="14"/>
      <c r="G144" s="229"/>
      <c r="H144" s="240"/>
      <c r="I144" s="52" t="str">
        <f t="shared" si="9"/>
        <v>diskval.</v>
      </c>
      <c r="J144" s="17">
        <f t="shared" si="10"/>
        <v>1000</v>
      </c>
      <c r="K144" s="16"/>
    </row>
    <row r="145" spans="1:11" x14ac:dyDescent="0.3">
      <c r="A145" s="3">
        <v>143</v>
      </c>
      <c r="B145" s="34"/>
      <c r="C145" s="50">
        <v>143</v>
      </c>
      <c r="D145" s="62"/>
      <c r="E145" s="14"/>
      <c r="F145" s="14"/>
      <c r="G145" s="229"/>
      <c r="H145" s="240"/>
      <c r="I145" s="52" t="str">
        <f t="shared" si="9"/>
        <v>diskval.</v>
      </c>
      <c r="J145" s="17">
        <f t="shared" si="10"/>
        <v>1000</v>
      </c>
      <c r="K145" s="16"/>
    </row>
    <row r="146" spans="1:11" x14ac:dyDescent="0.3">
      <c r="A146" s="3">
        <v>144</v>
      </c>
      <c r="B146" s="34"/>
      <c r="C146" s="50">
        <v>144</v>
      </c>
      <c r="D146" s="62"/>
      <c r="E146" s="14"/>
      <c r="F146" s="14"/>
      <c r="G146" s="229"/>
      <c r="H146" s="240"/>
      <c r="I146" s="52" t="str">
        <f t="shared" si="9"/>
        <v>diskval.</v>
      </c>
      <c r="J146" s="17">
        <f t="shared" si="10"/>
        <v>1000</v>
      </c>
      <c r="K146" s="16"/>
    </row>
    <row r="147" spans="1:11" x14ac:dyDescent="0.3">
      <c r="A147" s="3">
        <v>145</v>
      </c>
      <c r="B147" s="34"/>
      <c r="C147" s="50">
        <v>145</v>
      </c>
      <c r="D147" s="62"/>
      <c r="E147" s="14"/>
      <c r="F147" s="14"/>
      <c r="G147" s="229"/>
      <c r="H147" s="240"/>
      <c r="I147" s="52" t="str">
        <f t="shared" si="9"/>
        <v>diskval.</v>
      </c>
      <c r="J147" s="17">
        <f t="shared" si="10"/>
        <v>1000</v>
      </c>
      <c r="K147" s="16"/>
    </row>
    <row r="148" spans="1:11" x14ac:dyDescent="0.3">
      <c r="A148" s="3">
        <v>146</v>
      </c>
      <c r="B148" s="34"/>
      <c r="C148" s="50">
        <v>146</v>
      </c>
      <c r="D148" s="62"/>
      <c r="E148" s="14"/>
      <c r="F148" s="14"/>
      <c r="G148" s="229"/>
      <c r="H148" s="240"/>
      <c r="I148" s="52" t="str">
        <f t="shared" si="9"/>
        <v>diskval.</v>
      </c>
      <c r="J148" s="17">
        <f t="shared" si="10"/>
        <v>1000</v>
      </c>
    </row>
    <row r="149" spans="1:11" x14ac:dyDescent="0.3">
      <c r="A149" s="3">
        <v>147</v>
      </c>
      <c r="B149" s="34"/>
      <c r="C149" s="50">
        <v>147</v>
      </c>
      <c r="D149" s="62"/>
      <c r="E149" s="14"/>
      <c r="F149" s="14"/>
      <c r="G149" s="229"/>
      <c r="H149" s="240"/>
      <c r="I149" s="52" t="str">
        <f t="shared" si="9"/>
        <v>diskval.</v>
      </c>
      <c r="J149" s="17">
        <f t="shared" si="10"/>
        <v>1000</v>
      </c>
    </row>
    <row r="150" spans="1:11" x14ac:dyDescent="0.3">
      <c r="A150" s="3">
        <v>148</v>
      </c>
      <c r="B150" s="34"/>
      <c r="C150" s="50">
        <v>148</v>
      </c>
      <c r="D150" s="62"/>
      <c r="E150" s="14"/>
      <c r="F150" s="14"/>
      <c r="G150" s="229"/>
      <c r="H150" s="240"/>
      <c r="I150" s="52" t="str">
        <f t="shared" si="9"/>
        <v>diskval.</v>
      </c>
      <c r="J150" s="17">
        <f t="shared" si="10"/>
        <v>1000</v>
      </c>
    </row>
    <row r="151" spans="1:11" x14ac:dyDescent="0.3">
      <c r="A151" s="3">
        <v>149</v>
      </c>
      <c r="B151" s="34"/>
      <c r="C151" s="50">
        <v>149</v>
      </c>
      <c r="D151" s="62"/>
      <c r="E151" s="14"/>
      <c r="F151" s="14"/>
      <c r="G151" s="229"/>
      <c r="H151" s="240"/>
      <c r="I151" s="52" t="str">
        <f t="shared" si="9"/>
        <v>diskval.</v>
      </c>
      <c r="J151" s="17">
        <f t="shared" si="10"/>
        <v>1000</v>
      </c>
    </row>
    <row r="152" spans="1:11" ht="15" thickBot="1" x14ac:dyDescent="0.35">
      <c r="A152" s="5">
        <v>150</v>
      </c>
      <c r="B152" s="34"/>
      <c r="C152" s="51">
        <v>150</v>
      </c>
      <c r="D152" s="62"/>
      <c r="E152" s="14"/>
      <c r="F152" s="14"/>
      <c r="G152" s="229"/>
      <c r="H152" s="240"/>
      <c r="I152" s="52" t="str">
        <f t="shared" si="9"/>
        <v>diskval.</v>
      </c>
      <c r="J152" s="17">
        <f t="shared" si="10"/>
        <v>1000</v>
      </c>
    </row>
  </sheetData>
  <sortState ref="C3:J41">
    <sortCondition ref="J3:J41"/>
  </sortState>
  <mergeCells count="1">
    <mergeCell ref="A1:I1"/>
  </mergeCells>
  <pageMargins left="0.7" right="0.7" top="0.78740157499999996" bottom="0.78740157499999996" header="0.3" footer="0.3"/>
  <pageSetup scale="82" orientation="portrait" r:id="rId1"/>
  <rowBreaks count="1" manualBreakCount="1">
    <brk id="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50"/>
  <sheetViews>
    <sheetView view="pageBreakPreview" zoomScaleNormal="100" zoomScaleSheetLayoutView="100" zoomScalePageLayoutView="130" workbookViewId="0">
      <selection sqref="A1:G1"/>
    </sheetView>
  </sheetViews>
  <sheetFormatPr defaultColWidth="9.109375" defaultRowHeight="14.4" x14ac:dyDescent="0.3"/>
  <cols>
    <col min="1" max="1" width="9.109375" style="17"/>
    <col min="2" max="2" width="7.109375" style="17" customWidth="1"/>
    <col min="3" max="3" width="7" style="36" customWidth="1"/>
    <col min="4" max="4" width="14.109375" style="17" customWidth="1"/>
    <col min="5" max="5" width="14.6640625" style="17" customWidth="1"/>
    <col min="6" max="6" width="37.5546875" style="17" customWidth="1"/>
    <col min="7" max="7" width="11.5546875" style="17" customWidth="1"/>
    <col min="8" max="16384" width="9.109375" style="17"/>
  </cols>
  <sheetData>
    <row r="1" spans="1:12" ht="32.25" customHeight="1" x14ac:dyDescent="0.3">
      <c r="A1" s="265" t="s">
        <v>111</v>
      </c>
      <c r="B1" s="266"/>
      <c r="C1" s="266"/>
      <c r="D1" s="266"/>
      <c r="E1" s="266"/>
      <c r="F1" s="266"/>
      <c r="G1" s="267"/>
    </row>
    <row r="2" spans="1:12" ht="32.25" customHeight="1" thickBot="1" x14ac:dyDescent="0.35">
      <c r="A2" s="268" t="s">
        <v>108</v>
      </c>
      <c r="B2" s="269"/>
      <c r="C2" s="269"/>
      <c r="D2" s="269"/>
      <c r="E2" s="269"/>
      <c r="F2" s="269"/>
      <c r="G2" s="270"/>
    </row>
    <row r="3" spans="1:12" ht="15" thickBot="1" x14ac:dyDescent="0.35">
      <c r="A3" s="65" t="s">
        <v>14</v>
      </c>
      <c r="B3" s="69" t="s">
        <v>1</v>
      </c>
      <c r="C3" s="24" t="s">
        <v>11</v>
      </c>
      <c r="D3" s="66" t="s">
        <v>10</v>
      </c>
      <c r="E3" s="66" t="s">
        <v>2</v>
      </c>
      <c r="F3" s="67" t="s">
        <v>13</v>
      </c>
      <c r="G3" s="68" t="s">
        <v>15</v>
      </c>
    </row>
    <row r="4" spans="1:12" ht="15" customHeight="1" x14ac:dyDescent="0.3">
      <c r="A4" s="262">
        <v>1</v>
      </c>
      <c r="B4" s="114">
        <v>1</v>
      </c>
      <c r="C4" s="115">
        <v>1</v>
      </c>
      <c r="D4" s="10" t="s">
        <v>57</v>
      </c>
      <c r="E4" s="10" t="s">
        <v>32</v>
      </c>
      <c r="F4" s="145" t="s">
        <v>58</v>
      </c>
      <c r="G4" s="125"/>
    </row>
    <row r="5" spans="1:12" ht="15" customHeight="1" x14ac:dyDescent="0.3">
      <c r="A5" s="263"/>
      <c r="B5" s="120">
        <v>2</v>
      </c>
      <c r="C5" s="121">
        <v>2</v>
      </c>
      <c r="D5" s="87" t="s">
        <v>60</v>
      </c>
      <c r="E5" s="87" t="s">
        <v>61</v>
      </c>
      <c r="F5" s="88" t="s">
        <v>62</v>
      </c>
      <c r="G5" s="126" t="s">
        <v>52</v>
      </c>
    </row>
    <row r="6" spans="1:12" ht="15.75" customHeight="1" thickBot="1" x14ac:dyDescent="0.35">
      <c r="A6" s="264"/>
      <c r="B6" s="116">
        <v>3</v>
      </c>
      <c r="C6" s="117">
        <v>3</v>
      </c>
      <c r="D6" s="92" t="s">
        <v>63</v>
      </c>
      <c r="E6" s="92" t="s">
        <v>26</v>
      </c>
      <c r="F6" s="93" t="s">
        <v>64</v>
      </c>
      <c r="G6" s="129"/>
    </row>
    <row r="7" spans="1:12" ht="15" customHeight="1" x14ac:dyDescent="0.3">
      <c r="A7" s="262">
        <f>A4+1</f>
        <v>2</v>
      </c>
      <c r="B7" s="118">
        <v>4</v>
      </c>
      <c r="C7" s="115">
        <v>1</v>
      </c>
      <c r="D7" s="172" t="s">
        <v>43</v>
      </c>
      <c r="E7" s="97" t="s">
        <v>28</v>
      </c>
      <c r="F7" s="102" t="s">
        <v>40</v>
      </c>
      <c r="G7" s="125"/>
    </row>
    <row r="8" spans="1:12" ht="15" customHeight="1" x14ac:dyDescent="0.3">
      <c r="A8" s="263"/>
      <c r="B8" s="120">
        <v>5</v>
      </c>
      <c r="C8" s="121">
        <v>2</v>
      </c>
      <c r="D8" s="173" t="s">
        <v>67</v>
      </c>
      <c r="E8" s="91" t="s">
        <v>35</v>
      </c>
      <c r="F8" s="101" t="s">
        <v>59</v>
      </c>
      <c r="G8" s="128" t="s">
        <v>52</v>
      </c>
    </row>
    <row r="9" spans="1:12" ht="15.75" customHeight="1" thickBot="1" x14ac:dyDescent="0.35">
      <c r="A9" s="264"/>
      <c r="B9" s="116">
        <v>6</v>
      </c>
      <c r="C9" s="117">
        <v>3</v>
      </c>
      <c r="D9" s="174" t="s">
        <v>68</v>
      </c>
      <c r="E9" s="92" t="s">
        <v>23</v>
      </c>
      <c r="F9" s="103" t="s">
        <v>69</v>
      </c>
      <c r="G9" s="129" t="s">
        <v>109</v>
      </c>
    </row>
    <row r="10" spans="1:12" ht="15" customHeight="1" x14ac:dyDescent="0.3">
      <c r="A10" s="262">
        <f t="shared" ref="A10" si="0">A7+1</f>
        <v>3</v>
      </c>
      <c r="B10" s="114">
        <v>7</v>
      </c>
      <c r="C10" s="115">
        <v>1</v>
      </c>
      <c r="D10" s="97" t="s">
        <v>70</v>
      </c>
      <c r="E10" s="97" t="s">
        <v>26</v>
      </c>
      <c r="F10" s="98" t="s">
        <v>64</v>
      </c>
      <c r="G10" s="125"/>
    </row>
    <row r="11" spans="1:12" ht="15" customHeight="1" x14ac:dyDescent="0.3">
      <c r="A11" s="263"/>
      <c r="B11" s="120">
        <v>8</v>
      </c>
      <c r="C11" s="121">
        <v>2</v>
      </c>
      <c r="D11" s="87" t="s">
        <v>25</v>
      </c>
      <c r="E11" s="87" t="s">
        <v>26</v>
      </c>
      <c r="F11" s="88" t="s">
        <v>71</v>
      </c>
      <c r="G11" s="126"/>
    </row>
    <row r="12" spans="1:12" ht="15.75" customHeight="1" thickBot="1" x14ac:dyDescent="0.35">
      <c r="A12" s="264"/>
      <c r="B12" s="116">
        <v>9</v>
      </c>
      <c r="C12" s="117">
        <v>3</v>
      </c>
      <c r="D12" s="92" t="s">
        <v>50</v>
      </c>
      <c r="E12" s="122" t="s">
        <v>29</v>
      </c>
      <c r="F12" s="103" t="s">
        <v>66</v>
      </c>
      <c r="G12" s="127"/>
    </row>
    <row r="13" spans="1:12" ht="15" customHeight="1" x14ac:dyDescent="0.3">
      <c r="A13" s="262">
        <f t="shared" ref="A13" si="1">A10+1</f>
        <v>4</v>
      </c>
      <c r="B13" s="114">
        <v>10</v>
      </c>
      <c r="C13" s="115">
        <v>1</v>
      </c>
      <c r="D13" s="96" t="s">
        <v>72</v>
      </c>
      <c r="E13" s="96" t="s">
        <v>21</v>
      </c>
      <c r="F13" s="105" t="s">
        <v>73</v>
      </c>
      <c r="G13" s="125" t="s">
        <v>109</v>
      </c>
    </row>
    <row r="14" spans="1:12" ht="15" customHeight="1" x14ac:dyDescent="0.3">
      <c r="A14" s="263"/>
      <c r="B14" s="120">
        <v>11</v>
      </c>
      <c r="C14" s="121">
        <v>2</v>
      </c>
      <c r="D14" s="87" t="s">
        <v>74</v>
      </c>
      <c r="E14" s="87" t="s">
        <v>32</v>
      </c>
      <c r="F14" s="101" t="s">
        <v>59</v>
      </c>
      <c r="G14" s="126"/>
    </row>
    <row r="15" spans="1:12" ht="15.75" customHeight="1" thickBot="1" x14ac:dyDescent="0.35">
      <c r="A15" s="264"/>
      <c r="B15" s="116">
        <v>12</v>
      </c>
      <c r="C15" s="117">
        <v>3</v>
      </c>
      <c r="D15" s="92" t="s">
        <v>45</v>
      </c>
      <c r="E15" s="92" t="s">
        <v>23</v>
      </c>
      <c r="F15" s="103" t="s">
        <v>71</v>
      </c>
      <c r="G15" s="129"/>
    </row>
    <row r="16" spans="1:12" ht="15" customHeight="1" x14ac:dyDescent="0.3">
      <c r="A16" s="262">
        <f t="shared" ref="A16" si="2">A13+1</f>
        <v>5</v>
      </c>
      <c r="B16" s="114">
        <v>13</v>
      </c>
      <c r="C16" s="115">
        <v>1</v>
      </c>
      <c r="D16" s="97" t="s">
        <v>75</v>
      </c>
      <c r="E16" s="97" t="s">
        <v>26</v>
      </c>
      <c r="F16" s="102" t="s">
        <v>64</v>
      </c>
      <c r="G16" s="125"/>
      <c r="I16" s="16"/>
      <c r="J16" s="16"/>
      <c r="K16" s="16"/>
      <c r="L16" s="16"/>
    </row>
    <row r="17" spans="1:7" ht="15" customHeight="1" x14ac:dyDescent="0.3">
      <c r="A17" s="263"/>
      <c r="B17" s="120">
        <v>14</v>
      </c>
      <c r="C17" s="121">
        <v>2</v>
      </c>
      <c r="D17" s="91" t="s">
        <v>46</v>
      </c>
      <c r="E17" s="91" t="s">
        <v>47</v>
      </c>
      <c r="F17" s="175" t="s">
        <v>62</v>
      </c>
      <c r="G17" s="126"/>
    </row>
    <row r="18" spans="1:7" ht="15.75" customHeight="1" thickBot="1" x14ac:dyDescent="0.35">
      <c r="A18" s="264"/>
      <c r="B18" s="116">
        <v>15</v>
      </c>
      <c r="C18" s="117">
        <v>3</v>
      </c>
      <c r="D18" s="92" t="s">
        <v>30</v>
      </c>
      <c r="E18" s="92" t="s">
        <v>31</v>
      </c>
      <c r="F18" s="103" t="s">
        <v>76</v>
      </c>
      <c r="G18" s="129"/>
    </row>
    <row r="19" spans="1:7" ht="15" customHeight="1" x14ac:dyDescent="0.3">
      <c r="A19" s="262">
        <f t="shared" ref="A19" si="3">A16+1</f>
        <v>6</v>
      </c>
      <c r="B19" s="114">
        <v>16</v>
      </c>
      <c r="C19" s="115">
        <v>1</v>
      </c>
      <c r="D19" s="10" t="s">
        <v>49</v>
      </c>
      <c r="E19" s="10" t="s">
        <v>48</v>
      </c>
      <c r="F19" s="53" t="s">
        <v>40</v>
      </c>
      <c r="G19" s="56"/>
    </row>
    <row r="20" spans="1:7" ht="15" customHeight="1" x14ac:dyDescent="0.3">
      <c r="A20" s="263"/>
      <c r="B20" s="120">
        <v>17</v>
      </c>
      <c r="C20" s="121">
        <v>2</v>
      </c>
      <c r="D20" s="14" t="s">
        <v>44</v>
      </c>
      <c r="E20" s="14" t="s">
        <v>36</v>
      </c>
      <c r="F20" s="54" t="s">
        <v>77</v>
      </c>
      <c r="G20" s="57"/>
    </row>
    <row r="21" spans="1:7" ht="15.75" customHeight="1" thickBot="1" x14ac:dyDescent="0.35">
      <c r="A21" s="264"/>
      <c r="B21" s="116">
        <v>18</v>
      </c>
      <c r="C21" s="117">
        <v>3</v>
      </c>
      <c r="D21" s="199" t="s">
        <v>78</v>
      </c>
      <c r="E21" s="199" t="s">
        <v>33</v>
      </c>
      <c r="F21" s="200" t="s">
        <v>79</v>
      </c>
      <c r="G21" s="201"/>
    </row>
    <row r="22" spans="1:7" ht="15" customHeight="1" x14ac:dyDescent="0.3">
      <c r="A22" s="262">
        <f t="shared" ref="A22" si="4">A19+1</f>
        <v>7</v>
      </c>
      <c r="B22" s="114">
        <v>19</v>
      </c>
      <c r="C22" s="115">
        <v>1</v>
      </c>
      <c r="D22" s="10" t="s">
        <v>57</v>
      </c>
      <c r="E22" s="10" t="s">
        <v>26</v>
      </c>
      <c r="F22" s="145" t="s">
        <v>79</v>
      </c>
      <c r="G22" s="56" t="s">
        <v>109</v>
      </c>
    </row>
    <row r="23" spans="1:7" ht="15" customHeight="1" x14ac:dyDescent="0.3">
      <c r="A23" s="263"/>
      <c r="B23" s="120">
        <v>20</v>
      </c>
      <c r="C23" s="121">
        <v>2</v>
      </c>
      <c r="D23" s="112" t="s">
        <v>51</v>
      </c>
      <c r="E23" s="112" t="s">
        <v>29</v>
      </c>
      <c r="F23" s="202" t="s">
        <v>80</v>
      </c>
      <c r="G23" s="57"/>
    </row>
    <row r="24" spans="1:7" ht="15.75" customHeight="1" thickBot="1" x14ac:dyDescent="0.35">
      <c r="A24" s="264"/>
      <c r="B24" s="116">
        <v>21</v>
      </c>
      <c r="C24" s="117">
        <v>3</v>
      </c>
      <c r="D24" s="199" t="s">
        <v>81</v>
      </c>
      <c r="E24" s="199" t="s">
        <v>39</v>
      </c>
      <c r="F24" s="200" t="s">
        <v>40</v>
      </c>
      <c r="G24" s="149"/>
    </row>
    <row r="25" spans="1:7" ht="15" customHeight="1" x14ac:dyDescent="0.3">
      <c r="A25" s="271">
        <f t="shared" ref="A25:A88" si="5">A22+1</f>
        <v>8</v>
      </c>
      <c r="B25" s="114">
        <v>22</v>
      </c>
      <c r="C25" s="115">
        <v>1</v>
      </c>
      <c r="D25" s="17" t="s">
        <v>82</v>
      </c>
      <c r="E25" s="162" t="s">
        <v>32</v>
      </c>
      <c r="F25" s="144" t="s">
        <v>64</v>
      </c>
      <c r="G25" s="56"/>
    </row>
    <row r="26" spans="1:7" ht="15" customHeight="1" x14ac:dyDescent="0.3">
      <c r="A26" s="272"/>
      <c r="B26" s="120">
        <v>23</v>
      </c>
      <c r="C26" s="121">
        <v>2</v>
      </c>
      <c r="D26" s="14" t="s">
        <v>83</v>
      </c>
      <c r="E26" s="14" t="s">
        <v>22</v>
      </c>
      <c r="F26" s="54" t="s">
        <v>84</v>
      </c>
      <c r="G26" s="57"/>
    </row>
    <row r="27" spans="1:7" ht="15.75" customHeight="1" thickBot="1" x14ac:dyDescent="0.35">
      <c r="A27" s="273"/>
      <c r="B27" s="116">
        <v>24</v>
      </c>
      <c r="C27" s="117">
        <v>3</v>
      </c>
      <c r="D27" s="112" t="s">
        <v>85</v>
      </c>
      <c r="E27" s="112" t="s">
        <v>28</v>
      </c>
      <c r="F27" s="112" t="s">
        <v>76</v>
      </c>
      <c r="G27" s="58"/>
    </row>
    <row r="28" spans="1:7" ht="15" customHeight="1" x14ac:dyDescent="0.3">
      <c r="A28" s="262">
        <f t="shared" si="5"/>
        <v>9</v>
      </c>
      <c r="B28" s="114">
        <v>25</v>
      </c>
      <c r="C28" s="115">
        <v>1</v>
      </c>
      <c r="D28" s="97" t="s">
        <v>86</v>
      </c>
      <c r="E28" s="97" t="s">
        <v>42</v>
      </c>
      <c r="F28" s="102" t="s">
        <v>40</v>
      </c>
      <c r="G28" s="125"/>
    </row>
    <row r="29" spans="1:7" ht="15" customHeight="1" x14ac:dyDescent="0.3">
      <c r="A29" s="263"/>
      <c r="B29" s="120">
        <v>26</v>
      </c>
      <c r="C29" s="121">
        <v>2</v>
      </c>
      <c r="D29" s="87" t="s">
        <v>87</v>
      </c>
      <c r="E29" s="87" t="s">
        <v>88</v>
      </c>
      <c r="F29" s="175" t="s">
        <v>89</v>
      </c>
      <c r="G29" s="126" t="s">
        <v>109</v>
      </c>
    </row>
    <row r="30" spans="1:7" ht="15.75" customHeight="1" thickBot="1" x14ac:dyDescent="0.35">
      <c r="A30" s="264"/>
      <c r="B30" s="116">
        <v>27</v>
      </c>
      <c r="C30" s="117">
        <v>3</v>
      </c>
      <c r="D30" s="92" t="s">
        <v>90</v>
      </c>
      <c r="E30" s="92" t="s">
        <v>39</v>
      </c>
      <c r="F30" s="103" t="s">
        <v>77</v>
      </c>
      <c r="G30" s="129"/>
    </row>
    <row r="31" spans="1:7" ht="15" customHeight="1" x14ac:dyDescent="0.3">
      <c r="A31" s="262">
        <f t="shared" si="5"/>
        <v>10</v>
      </c>
      <c r="B31" s="114">
        <v>28</v>
      </c>
      <c r="C31" s="115">
        <v>1</v>
      </c>
      <c r="D31" s="96" t="s">
        <v>37</v>
      </c>
      <c r="E31" s="96" t="s">
        <v>38</v>
      </c>
      <c r="F31" s="102" t="s">
        <v>84</v>
      </c>
      <c r="G31" s="125"/>
    </row>
    <row r="32" spans="1:7" ht="15" customHeight="1" x14ac:dyDescent="0.3">
      <c r="A32" s="263"/>
      <c r="B32" s="120">
        <v>29</v>
      </c>
      <c r="C32" s="121">
        <v>2</v>
      </c>
      <c r="D32" s="87" t="s">
        <v>91</v>
      </c>
      <c r="E32" s="87" t="s">
        <v>92</v>
      </c>
      <c r="F32" s="101" t="s">
        <v>93</v>
      </c>
      <c r="G32" s="126" t="s">
        <v>52</v>
      </c>
    </row>
    <row r="33" spans="1:7" ht="15.75" customHeight="1" thickBot="1" x14ac:dyDescent="0.35">
      <c r="A33" s="264"/>
      <c r="B33" s="116">
        <v>30</v>
      </c>
      <c r="C33" s="117">
        <v>3</v>
      </c>
      <c r="D33" s="92" t="s">
        <v>94</v>
      </c>
      <c r="E33" s="92" t="s">
        <v>95</v>
      </c>
      <c r="F33" s="103" t="s">
        <v>96</v>
      </c>
      <c r="G33" s="129"/>
    </row>
    <row r="34" spans="1:7" ht="15" customHeight="1" x14ac:dyDescent="0.3">
      <c r="A34" s="271">
        <f t="shared" si="5"/>
        <v>11</v>
      </c>
      <c r="B34" s="114">
        <v>31</v>
      </c>
      <c r="C34" s="115">
        <v>1</v>
      </c>
      <c r="D34" s="89" t="s">
        <v>97</v>
      </c>
      <c r="E34" s="89" t="s">
        <v>36</v>
      </c>
      <c r="F34" s="90" t="s">
        <v>98</v>
      </c>
      <c r="G34" s="125"/>
    </row>
    <row r="35" spans="1:7" ht="15" customHeight="1" x14ac:dyDescent="0.3">
      <c r="A35" s="272"/>
      <c r="B35" s="120">
        <v>32</v>
      </c>
      <c r="C35" s="121">
        <v>2</v>
      </c>
      <c r="D35" s="87" t="s">
        <v>27</v>
      </c>
      <c r="E35" s="87" t="s">
        <v>24</v>
      </c>
      <c r="F35" s="88" t="s">
        <v>99</v>
      </c>
      <c r="G35" s="126"/>
    </row>
    <row r="36" spans="1:7" ht="15.75" customHeight="1" thickBot="1" x14ac:dyDescent="0.35">
      <c r="A36" s="273"/>
      <c r="B36" s="116">
        <v>33</v>
      </c>
      <c r="C36" s="117">
        <v>3</v>
      </c>
      <c r="D36" s="92" t="s">
        <v>100</v>
      </c>
      <c r="E36" s="92" t="s">
        <v>32</v>
      </c>
      <c r="F36" s="103" t="s">
        <v>96</v>
      </c>
      <c r="G36" s="129"/>
    </row>
    <row r="37" spans="1:7" ht="15" customHeight="1" x14ac:dyDescent="0.3">
      <c r="A37" s="262">
        <f t="shared" si="5"/>
        <v>12</v>
      </c>
      <c r="B37" s="114">
        <v>34</v>
      </c>
      <c r="C37" s="115">
        <v>1</v>
      </c>
      <c r="D37" s="89" t="s">
        <v>41</v>
      </c>
      <c r="E37" s="89" t="s">
        <v>26</v>
      </c>
      <c r="F37" s="90" t="s">
        <v>40</v>
      </c>
      <c r="G37" s="125"/>
    </row>
    <row r="38" spans="1:7" ht="15" customHeight="1" x14ac:dyDescent="0.3">
      <c r="A38" s="263"/>
      <c r="B38" s="120">
        <v>35</v>
      </c>
      <c r="C38" s="121">
        <v>2</v>
      </c>
      <c r="D38" s="91" t="s">
        <v>101</v>
      </c>
      <c r="E38" s="91" t="s">
        <v>102</v>
      </c>
      <c r="F38" s="91" t="s">
        <v>96</v>
      </c>
      <c r="G38" s="126"/>
    </row>
    <row r="39" spans="1:7" ht="15.75" customHeight="1" thickBot="1" x14ac:dyDescent="0.35">
      <c r="A39" s="264"/>
      <c r="B39" s="116">
        <v>36</v>
      </c>
      <c r="C39" s="117">
        <v>3</v>
      </c>
      <c r="D39" s="92" t="s">
        <v>103</v>
      </c>
      <c r="E39" s="92" t="s">
        <v>104</v>
      </c>
      <c r="F39" s="93" t="s">
        <v>96</v>
      </c>
      <c r="G39" s="129"/>
    </row>
    <row r="40" spans="1:7" ht="15" customHeight="1" x14ac:dyDescent="0.3">
      <c r="A40" s="271">
        <f t="shared" si="5"/>
        <v>13</v>
      </c>
      <c r="B40" s="114">
        <v>37</v>
      </c>
      <c r="C40" s="179">
        <v>1</v>
      </c>
      <c r="D40" s="180" t="s">
        <v>34</v>
      </c>
      <c r="E40" s="97" t="s">
        <v>35</v>
      </c>
      <c r="F40" s="98" t="s">
        <v>64</v>
      </c>
      <c r="G40" s="125"/>
    </row>
    <row r="41" spans="1:7" ht="15" customHeight="1" x14ac:dyDescent="0.3">
      <c r="A41" s="272"/>
      <c r="B41" s="120">
        <v>38</v>
      </c>
      <c r="C41" s="181">
        <v>2</v>
      </c>
      <c r="D41" s="182" t="s">
        <v>105</v>
      </c>
      <c r="E41" s="87" t="s">
        <v>33</v>
      </c>
      <c r="F41" s="88" t="s">
        <v>76</v>
      </c>
      <c r="G41" s="126"/>
    </row>
    <row r="42" spans="1:7" ht="15.75" customHeight="1" thickBot="1" x14ac:dyDescent="0.35">
      <c r="A42" s="273"/>
      <c r="B42" s="116">
        <v>39</v>
      </c>
      <c r="C42" s="183">
        <v>3</v>
      </c>
      <c r="D42" s="184" t="s">
        <v>107</v>
      </c>
      <c r="E42" s="92" t="s">
        <v>29</v>
      </c>
      <c r="F42" s="93" t="s">
        <v>40</v>
      </c>
      <c r="G42" s="129"/>
    </row>
    <row r="43" spans="1:7" ht="15" customHeight="1" x14ac:dyDescent="0.3">
      <c r="A43" s="262">
        <f t="shared" si="5"/>
        <v>14</v>
      </c>
      <c r="B43" s="196">
        <v>40</v>
      </c>
      <c r="C43" s="115">
        <v>1</v>
      </c>
      <c r="D43" s="97" t="s">
        <v>110</v>
      </c>
      <c r="E43" s="97" t="s">
        <v>33</v>
      </c>
      <c r="F43" s="98" t="s">
        <v>65</v>
      </c>
      <c r="G43" s="125" t="s">
        <v>109</v>
      </c>
    </row>
    <row r="44" spans="1:7" ht="15" customHeight="1" x14ac:dyDescent="0.3">
      <c r="A44" s="263"/>
      <c r="B44" s="197">
        <v>41</v>
      </c>
      <c r="C44" s="121">
        <v>2</v>
      </c>
      <c r="D44" s="87"/>
      <c r="E44" s="87"/>
      <c r="F44" s="88"/>
      <c r="G44" s="126"/>
    </row>
    <row r="45" spans="1:7" ht="15.75" customHeight="1" thickBot="1" x14ac:dyDescent="0.35">
      <c r="A45" s="264"/>
      <c r="B45" s="198">
        <v>42</v>
      </c>
      <c r="C45" s="117">
        <v>3</v>
      </c>
      <c r="D45" s="92"/>
      <c r="E45" s="92"/>
      <c r="F45" s="93"/>
      <c r="G45" s="129"/>
    </row>
    <row r="46" spans="1:7" ht="15" customHeight="1" x14ac:dyDescent="0.3">
      <c r="A46" s="272">
        <f t="shared" si="5"/>
        <v>15</v>
      </c>
      <c r="B46" s="118">
        <v>43</v>
      </c>
      <c r="C46" s="119">
        <v>1</v>
      </c>
      <c r="D46" s="86"/>
      <c r="E46" s="86"/>
      <c r="F46" s="137"/>
      <c r="G46" s="163"/>
    </row>
    <row r="47" spans="1:7" ht="15" customHeight="1" x14ac:dyDescent="0.3">
      <c r="A47" s="272"/>
      <c r="B47" s="120">
        <v>44</v>
      </c>
      <c r="C47" s="121">
        <v>2</v>
      </c>
      <c r="D47" s="87"/>
      <c r="E47" s="87"/>
      <c r="F47" s="88"/>
      <c r="G47" s="126"/>
    </row>
    <row r="48" spans="1:7" ht="15.75" customHeight="1" thickBot="1" x14ac:dyDescent="0.35">
      <c r="A48" s="273"/>
      <c r="B48" s="116">
        <v>45</v>
      </c>
      <c r="C48" s="123">
        <v>3</v>
      </c>
      <c r="D48" s="100"/>
      <c r="E48" s="100"/>
      <c r="F48" s="195"/>
      <c r="G48" s="127"/>
    </row>
    <row r="49" spans="1:14" ht="15" customHeight="1" x14ac:dyDescent="0.3">
      <c r="A49" s="271">
        <f t="shared" si="5"/>
        <v>16</v>
      </c>
      <c r="B49" s="114">
        <v>46</v>
      </c>
      <c r="C49" s="115">
        <v>1</v>
      </c>
      <c r="D49" s="96"/>
      <c r="E49" s="96"/>
      <c r="F49" s="104"/>
      <c r="G49" s="125"/>
      <c r="I49" s="16"/>
      <c r="J49" s="16"/>
      <c r="K49" s="16"/>
      <c r="L49" s="16"/>
      <c r="M49" s="16"/>
      <c r="N49" s="16"/>
    </row>
    <row r="50" spans="1:14" ht="15" customHeight="1" x14ac:dyDescent="0.3">
      <c r="A50" s="272"/>
      <c r="B50" s="120">
        <v>47</v>
      </c>
      <c r="C50" s="121">
        <v>2</v>
      </c>
      <c r="D50" s="173"/>
      <c r="E50" s="91"/>
      <c r="F50" s="101"/>
      <c r="G50" s="128"/>
    </row>
    <row r="51" spans="1:14" ht="15.75" customHeight="1" thickBot="1" x14ac:dyDescent="0.35">
      <c r="A51" s="273"/>
      <c r="B51" s="116">
        <v>48</v>
      </c>
      <c r="C51" s="117">
        <v>3</v>
      </c>
      <c r="D51" s="11"/>
      <c r="E51" s="11"/>
      <c r="F51" s="55"/>
      <c r="G51" s="129"/>
    </row>
    <row r="52" spans="1:14" ht="15" customHeight="1" x14ac:dyDescent="0.3">
      <c r="A52" s="262">
        <f t="shared" si="5"/>
        <v>17</v>
      </c>
      <c r="B52" s="139">
        <v>49</v>
      </c>
      <c r="C52" s="140">
        <v>1</v>
      </c>
      <c r="D52" s="141"/>
      <c r="E52" s="141"/>
      <c r="F52" s="159"/>
      <c r="G52" s="56"/>
    </row>
    <row r="53" spans="1:14" ht="15" customHeight="1" x14ac:dyDescent="0.3">
      <c r="A53" s="263"/>
      <c r="B53" s="27">
        <v>50</v>
      </c>
      <c r="C53" s="28">
        <v>2</v>
      </c>
      <c r="D53" s="14"/>
      <c r="E53" s="14"/>
      <c r="F53" s="54"/>
      <c r="G53" s="57"/>
    </row>
    <row r="54" spans="1:14" ht="15.75" customHeight="1" thickBot="1" x14ac:dyDescent="0.35">
      <c r="A54" s="264"/>
      <c r="B54" s="29">
        <v>51</v>
      </c>
      <c r="C54" s="30">
        <v>3</v>
      </c>
      <c r="D54" s="14"/>
      <c r="E54" s="14"/>
      <c r="F54" s="54"/>
      <c r="G54" s="58"/>
    </row>
    <row r="55" spans="1:14" ht="15" customHeight="1" x14ac:dyDescent="0.3">
      <c r="A55" s="262">
        <f t="shared" si="5"/>
        <v>18</v>
      </c>
      <c r="B55" s="25">
        <v>52</v>
      </c>
      <c r="C55" s="26">
        <v>1</v>
      </c>
      <c r="D55" s="10"/>
      <c r="E55" s="10"/>
      <c r="F55" s="53"/>
      <c r="G55" s="56"/>
    </row>
    <row r="56" spans="1:14" ht="15" customHeight="1" x14ac:dyDescent="0.3">
      <c r="A56" s="263"/>
      <c r="B56" s="27">
        <v>53</v>
      </c>
      <c r="C56" s="28">
        <v>2</v>
      </c>
      <c r="D56" s="112"/>
      <c r="E56" s="112"/>
      <c r="F56" s="113"/>
      <c r="G56" s="57"/>
    </row>
    <row r="57" spans="1:14" ht="15.75" customHeight="1" thickBot="1" x14ac:dyDescent="0.35">
      <c r="A57" s="264"/>
      <c r="B57" s="29">
        <v>54</v>
      </c>
      <c r="C57" s="30">
        <v>3</v>
      </c>
      <c r="D57" s="11"/>
      <c r="E57" s="11"/>
      <c r="F57" s="55"/>
      <c r="G57" s="58"/>
    </row>
    <row r="58" spans="1:14" ht="15" customHeight="1" x14ac:dyDescent="0.3">
      <c r="A58" s="262">
        <f t="shared" si="5"/>
        <v>19</v>
      </c>
      <c r="B58" s="25">
        <v>55</v>
      </c>
      <c r="C58" s="26">
        <v>1</v>
      </c>
      <c r="D58" s="162"/>
      <c r="E58" s="162"/>
      <c r="F58" s="144"/>
      <c r="G58" s="56"/>
    </row>
    <row r="59" spans="1:14" ht="15" customHeight="1" x14ac:dyDescent="0.3">
      <c r="A59" s="263"/>
      <c r="B59" s="27">
        <v>56</v>
      </c>
      <c r="C59" s="28">
        <v>2</v>
      </c>
      <c r="D59" s="14"/>
      <c r="E59" s="14"/>
      <c r="F59" s="54"/>
      <c r="G59" s="57"/>
    </row>
    <row r="60" spans="1:14" ht="15.75" customHeight="1" thickBot="1" x14ac:dyDescent="0.35">
      <c r="A60" s="264"/>
      <c r="B60" s="29">
        <v>57</v>
      </c>
      <c r="C60" s="30">
        <v>3</v>
      </c>
      <c r="D60" s="164"/>
      <c r="E60" s="164"/>
      <c r="F60" s="165"/>
      <c r="G60" s="58"/>
    </row>
    <row r="61" spans="1:14" ht="15" customHeight="1" x14ac:dyDescent="0.3">
      <c r="A61" s="262">
        <f t="shared" si="5"/>
        <v>20</v>
      </c>
      <c r="B61" s="25">
        <v>58</v>
      </c>
      <c r="C61" s="26">
        <v>1</v>
      </c>
      <c r="D61" s="160"/>
      <c r="E61" s="160"/>
      <c r="F61" s="161"/>
      <c r="G61" s="56"/>
    </row>
    <row r="62" spans="1:14" ht="15" customHeight="1" x14ac:dyDescent="0.3">
      <c r="A62" s="263"/>
      <c r="B62" s="27">
        <v>59</v>
      </c>
      <c r="C62" s="28">
        <v>2</v>
      </c>
      <c r="D62" s="14"/>
      <c r="E62" s="14"/>
      <c r="F62" s="54"/>
      <c r="G62" s="57"/>
    </row>
    <row r="63" spans="1:14" ht="15.75" customHeight="1" thickBot="1" x14ac:dyDescent="0.35">
      <c r="A63" s="264"/>
      <c r="B63" s="29">
        <v>60</v>
      </c>
      <c r="C63" s="30">
        <v>3</v>
      </c>
      <c r="D63" s="11"/>
      <c r="E63" s="11"/>
      <c r="F63" s="55"/>
      <c r="G63" s="58"/>
    </row>
    <row r="64" spans="1:14" ht="15" customHeight="1" x14ac:dyDescent="0.3">
      <c r="A64" s="262">
        <f t="shared" si="5"/>
        <v>21</v>
      </c>
      <c r="B64" s="25">
        <v>61</v>
      </c>
      <c r="C64" s="26">
        <v>1</v>
      </c>
      <c r="D64" s="14"/>
      <c r="E64" s="14"/>
      <c r="F64" s="113"/>
      <c r="G64" s="56"/>
    </row>
    <row r="65" spans="1:12" ht="15" customHeight="1" x14ac:dyDescent="0.3">
      <c r="A65" s="263"/>
      <c r="B65" s="27">
        <v>62</v>
      </c>
      <c r="C65" s="28">
        <v>2</v>
      </c>
      <c r="D65" s="14"/>
      <c r="E65" s="14"/>
      <c r="F65" s="54"/>
      <c r="G65" s="57"/>
    </row>
    <row r="66" spans="1:12" ht="15.75" customHeight="1" thickBot="1" x14ac:dyDescent="0.35">
      <c r="A66" s="264"/>
      <c r="B66" s="29">
        <v>63</v>
      </c>
      <c r="C66" s="30">
        <v>3</v>
      </c>
      <c r="D66" s="11"/>
      <c r="E66" s="11"/>
      <c r="F66" s="55"/>
      <c r="G66" s="58"/>
    </row>
    <row r="67" spans="1:12" ht="15" customHeight="1" x14ac:dyDescent="0.3">
      <c r="A67" s="262">
        <f t="shared" si="5"/>
        <v>22</v>
      </c>
      <c r="B67" s="25">
        <v>64</v>
      </c>
      <c r="C67" s="26">
        <v>1</v>
      </c>
      <c r="D67" s="10"/>
      <c r="E67" s="10"/>
      <c r="F67" s="53"/>
      <c r="G67" s="56"/>
    </row>
    <row r="68" spans="1:12" ht="15" customHeight="1" x14ac:dyDescent="0.3">
      <c r="A68" s="263"/>
      <c r="B68" s="27">
        <v>65</v>
      </c>
      <c r="C68" s="28">
        <v>2</v>
      </c>
      <c r="D68" s="14"/>
      <c r="E68" s="14"/>
      <c r="F68" s="54"/>
      <c r="G68" s="57"/>
    </row>
    <row r="69" spans="1:12" ht="15.75" customHeight="1" thickBot="1" x14ac:dyDescent="0.35">
      <c r="A69" s="264"/>
      <c r="B69" s="29">
        <v>66</v>
      </c>
      <c r="C69" s="30">
        <v>3</v>
      </c>
      <c r="D69" s="11"/>
      <c r="E69" s="11"/>
      <c r="F69" s="55"/>
      <c r="G69" s="58"/>
    </row>
    <row r="70" spans="1:12" ht="15" customHeight="1" x14ac:dyDescent="0.3">
      <c r="A70" s="262">
        <f t="shared" si="5"/>
        <v>23</v>
      </c>
      <c r="B70" s="25">
        <v>67</v>
      </c>
      <c r="C70" s="26">
        <v>1</v>
      </c>
      <c r="D70" s="10"/>
      <c r="E70" s="10"/>
      <c r="F70" s="145"/>
      <c r="G70" s="64"/>
    </row>
    <row r="71" spans="1:12" ht="15" customHeight="1" x14ac:dyDescent="0.3">
      <c r="A71" s="263"/>
      <c r="B71" s="27">
        <v>68</v>
      </c>
      <c r="C71" s="28">
        <v>2</v>
      </c>
      <c r="D71" s="14"/>
      <c r="E71" s="14"/>
      <c r="F71" s="146"/>
      <c r="G71" s="57"/>
    </row>
    <row r="72" spans="1:12" ht="15.75" customHeight="1" thickBot="1" x14ac:dyDescent="0.35">
      <c r="A72" s="264"/>
      <c r="B72" s="142">
        <v>69</v>
      </c>
      <c r="C72" s="143">
        <v>3</v>
      </c>
      <c r="D72" s="147"/>
      <c r="E72" s="147"/>
      <c r="F72" s="148"/>
      <c r="G72" s="149"/>
    </row>
    <row r="73" spans="1:12" ht="15" customHeight="1" x14ac:dyDescent="0.3">
      <c r="A73" s="263">
        <f t="shared" si="5"/>
        <v>24</v>
      </c>
      <c r="B73" s="25">
        <v>70</v>
      </c>
      <c r="C73" s="26">
        <v>1</v>
      </c>
      <c r="D73" s="10"/>
      <c r="E73" s="10"/>
      <c r="F73" s="53"/>
      <c r="G73" s="56"/>
    </row>
    <row r="74" spans="1:12" ht="15" customHeight="1" x14ac:dyDescent="0.3">
      <c r="A74" s="263"/>
      <c r="B74" s="27">
        <v>71</v>
      </c>
      <c r="C74" s="28">
        <v>2</v>
      </c>
      <c r="D74" s="14"/>
      <c r="E74" s="14"/>
      <c r="F74" s="54"/>
      <c r="G74" s="57"/>
      <c r="I74" s="16"/>
      <c r="J74" s="16"/>
      <c r="K74" s="16"/>
      <c r="L74" s="16"/>
    </row>
    <row r="75" spans="1:12" ht="15.75" customHeight="1" thickBot="1" x14ac:dyDescent="0.35">
      <c r="A75" s="264"/>
      <c r="B75" s="29">
        <v>72</v>
      </c>
      <c r="C75" s="30">
        <v>3</v>
      </c>
      <c r="D75" s="11"/>
      <c r="E75" s="11"/>
      <c r="F75" s="55"/>
      <c r="G75" s="58"/>
    </row>
    <row r="76" spans="1:12" ht="15" customHeight="1" x14ac:dyDescent="0.3">
      <c r="A76" s="262">
        <f t="shared" si="5"/>
        <v>25</v>
      </c>
      <c r="B76" s="139">
        <v>73</v>
      </c>
      <c r="C76" s="140">
        <v>1</v>
      </c>
      <c r="D76" s="49"/>
      <c r="E76" s="49"/>
      <c r="F76" s="138"/>
      <c r="G76" s="64"/>
    </row>
    <row r="77" spans="1:12" ht="15" customHeight="1" x14ac:dyDescent="0.3">
      <c r="A77" s="263"/>
      <c r="B77" s="27">
        <v>74</v>
      </c>
      <c r="C77" s="28">
        <v>2</v>
      </c>
      <c r="D77" s="14"/>
      <c r="E77" s="14"/>
      <c r="F77" s="54"/>
      <c r="G77" s="57"/>
    </row>
    <row r="78" spans="1:12" ht="15.75" customHeight="1" thickBot="1" x14ac:dyDescent="0.35">
      <c r="A78" s="264"/>
      <c r="B78" s="142">
        <v>75</v>
      </c>
      <c r="C78" s="143">
        <v>3</v>
      </c>
      <c r="D78" s="147"/>
      <c r="E78" s="147"/>
      <c r="F78" s="150"/>
      <c r="G78" s="149"/>
    </row>
    <row r="79" spans="1:12" ht="15" customHeight="1" x14ac:dyDescent="0.3">
      <c r="A79" s="262">
        <f t="shared" si="5"/>
        <v>26</v>
      </c>
      <c r="B79" s="25">
        <v>76</v>
      </c>
      <c r="C79" s="26">
        <v>1</v>
      </c>
      <c r="D79" s="10"/>
      <c r="E79" s="10"/>
      <c r="F79" s="145"/>
      <c r="G79" s="56"/>
    </row>
    <row r="80" spans="1:12" ht="15" customHeight="1" x14ac:dyDescent="0.3">
      <c r="A80" s="263"/>
      <c r="B80" s="27">
        <v>77</v>
      </c>
      <c r="C80" s="28">
        <v>2</v>
      </c>
      <c r="D80" s="14"/>
      <c r="E80" s="14"/>
      <c r="F80" s="146"/>
      <c r="G80" s="57"/>
    </row>
    <row r="81" spans="1:14" ht="15.75" customHeight="1" thickBot="1" x14ac:dyDescent="0.35">
      <c r="A81" s="264"/>
      <c r="B81" s="29">
        <v>78</v>
      </c>
      <c r="C81" s="30">
        <v>3</v>
      </c>
      <c r="D81" s="11"/>
      <c r="E81" s="11"/>
      <c r="F81" s="31"/>
      <c r="G81" s="58"/>
    </row>
    <row r="82" spans="1:14" ht="15" customHeight="1" x14ac:dyDescent="0.3">
      <c r="A82" s="262">
        <f t="shared" si="5"/>
        <v>27</v>
      </c>
      <c r="B82" s="139">
        <v>79</v>
      </c>
      <c r="C82" s="140">
        <v>1</v>
      </c>
      <c r="D82" s="141"/>
      <c r="E82" s="141"/>
      <c r="F82" s="159"/>
      <c r="G82" s="64"/>
      <c r="I82" s="16"/>
      <c r="J82" s="16"/>
      <c r="K82" s="16"/>
      <c r="L82" s="16"/>
      <c r="M82" s="16"/>
      <c r="N82" s="16"/>
    </row>
    <row r="83" spans="1:14" ht="15" customHeight="1" x14ac:dyDescent="0.3">
      <c r="A83" s="263"/>
      <c r="B83" s="27">
        <v>80</v>
      </c>
      <c r="C83" s="28">
        <v>2</v>
      </c>
      <c r="D83" s="14"/>
      <c r="E83" s="14"/>
      <c r="F83" s="54"/>
      <c r="G83" s="57"/>
    </row>
    <row r="84" spans="1:14" ht="15.75" customHeight="1" thickBot="1" x14ac:dyDescent="0.35">
      <c r="A84" s="264"/>
      <c r="B84" s="29">
        <v>81</v>
      </c>
      <c r="C84" s="143">
        <v>3</v>
      </c>
      <c r="D84" s="147"/>
      <c r="E84" s="147"/>
      <c r="F84" s="150"/>
      <c r="G84" s="149"/>
    </row>
    <row r="85" spans="1:14" ht="15" customHeight="1" x14ac:dyDescent="0.3">
      <c r="A85" s="262">
        <f t="shared" si="5"/>
        <v>28</v>
      </c>
      <c r="B85" s="166">
        <v>82</v>
      </c>
      <c r="C85" s="167">
        <v>1</v>
      </c>
      <c r="D85" s="10"/>
      <c r="E85" s="10"/>
      <c r="F85" s="53"/>
      <c r="G85" s="56"/>
    </row>
    <row r="86" spans="1:14" ht="15" customHeight="1" x14ac:dyDescent="0.3">
      <c r="A86" s="263"/>
      <c r="B86" s="168">
        <v>83</v>
      </c>
      <c r="C86" s="169">
        <v>2</v>
      </c>
      <c r="D86" s="14"/>
      <c r="E86" s="14"/>
      <c r="F86" s="54"/>
      <c r="G86" s="57"/>
    </row>
    <row r="87" spans="1:14" ht="15.75" customHeight="1" thickBot="1" x14ac:dyDescent="0.35">
      <c r="A87" s="264"/>
      <c r="B87" s="170">
        <v>84</v>
      </c>
      <c r="C87" s="171">
        <v>3</v>
      </c>
      <c r="D87" s="11"/>
      <c r="E87" s="11"/>
      <c r="F87" s="55"/>
      <c r="G87" s="58"/>
    </row>
    <row r="88" spans="1:14" ht="15" customHeight="1" x14ac:dyDescent="0.3">
      <c r="A88" s="262">
        <f t="shared" si="5"/>
        <v>29</v>
      </c>
      <c r="B88" s="25">
        <v>85</v>
      </c>
      <c r="C88" s="140">
        <v>1</v>
      </c>
      <c r="D88" s="49"/>
      <c r="E88" s="49"/>
      <c r="F88" s="138"/>
      <c r="G88" s="64"/>
    </row>
    <row r="89" spans="1:14" ht="15" customHeight="1" x14ac:dyDescent="0.3">
      <c r="A89" s="263"/>
      <c r="B89" s="27">
        <v>86</v>
      </c>
      <c r="C89" s="28">
        <v>2</v>
      </c>
      <c r="D89" s="14"/>
      <c r="E89" s="14"/>
      <c r="F89" s="54"/>
      <c r="G89" s="57"/>
    </row>
    <row r="90" spans="1:14" ht="15.75" customHeight="1" thickBot="1" x14ac:dyDescent="0.35">
      <c r="A90" s="264"/>
      <c r="B90" s="29">
        <v>87</v>
      </c>
      <c r="C90" s="30">
        <v>3</v>
      </c>
      <c r="D90" s="11"/>
      <c r="E90" s="11"/>
      <c r="F90" s="55"/>
      <c r="G90" s="58"/>
    </row>
    <row r="91" spans="1:14" ht="15" customHeight="1" x14ac:dyDescent="0.3">
      <c r="A91" s="262">
        <f t="shared" ref="A91:A142" si="6">A88+1</f>
        <v>30</v>
      </c>
      <c r="B91" s="25">
        <v>88</v>
      </c>
      <c r="C91" s="26">
        <v>1</v>
      </c>
      <c r="D91" s="10"/>
      <c r="E91" s="10"/>
      <c r="F91" s="53"/>
      <c r="G91" s="56"/>
    </row>
    <row r="92" spans="1:14" ht="15" customHeight="1" x14ac:dyDescent="0.3">
      <c r="A92" s="263"/>
      <c r="B92" s="27">
        <v>89</v>
      </c>
      <c r="C92" s="28">
        <v>2</v>
      </c>
      <c r="D92" s="160"/>
      <c r="E92" s="160"/>
      <c r="F92" s="160"/>
      <c r="G92" s="57"/>
    </row>
    <row r="93" spans="1:14" ht="15.75" customHeight="1" thickBot="1" x14ac:dyDescent="0.35">
      <c r="A93" s="264"/>
      <c r="B93" s="29">
        <v>90</v>
      </c>
      <c r="C93" s="30">
        <v>3</v>
      </c>
      <c r="D93" s="11"/>
      <c r="E93" s="11"/>
      <c r="F93" s="55"/>
      <c r="G93" s="58"/>
    </row>
    <row r="94" spans="1:14" ht="15" customHeight="1" x14ac:dyDescent="0.3">
      <c r="A94" s="262">
        <f t="shared" si="6"/>
        <v>31</v>
      </c>
      <c r="B94" s="25">
        <v>91</v>
      </c>
      <c r="C94" s="26">
        <v>1</v>
      </c>
      <c r="D94" s="10"/>
      <c r="E94" s="10"/>
      <c r="F94" s="53"/>
      <c r="G94" s="56"/>
    </row>
    <row r="95" spans="1:14" ht="15" customHeight="1" x14ac:dyDescent="0.3">
      <c r="A95" s="263"/>
      <c r="B95" s="27">
        <v>92</v>
      </c>
      <c r="C95" s="28">
        <v>2</v>
      </c>
      <c r="D95" s="14"/>
      <c r="E95" s="14"/>
      <c r="F95" s="54"/>
      <c r="G95" s="57"/>
    </row>
    <row r="96" spans="1:14" ht="15.75" customHeight="1" thickBot="1" x14ac:dyDescent="0.35">
      <c r="A96" s="264"/>
      <c r="B96" s="29">
        <v>93</v>
      </c>
      <c r="C96" s="30">
        <v>3</v>
      </c>
      <c r="D96" s="11"/>
      <c r="E96" s="11"/>
      <c r="F96" s="55"/>
      <c r="G96" s="58"/>
    </row>
    <row r="97" spans="1:14" ht="15" customHeight="1" x14ac:dyDescent="0.3">
      <c r="A97" s="262">
        <f t="shared" si="6"/>
        <v>32</v>
      </c>
      <c r="B97" s="25">
        <v>94</v>
      </c>
      <c r="C97" s="26">
        <v>1</v>
      </c>
      <c r="D97" s="10"/>
      <c r="E97" s="10"/>
      <c r="F97" s="53"/>
      <c r="G97" s="56"/>
      <c r="I97" s="16"/>
      <c r="J97" s="16"/>
      <c r="K97" s="16"/>
      <c r="L97" s="16"/>
      <c r="M97" s="16"/>
      <c r="N97" s="16"/>
    </row>
    <row r="98" spans="1:14" ht="15" customHeight="1" x14ac:dyDescent="0.3">
      <c r="A98" s="263"/>
      <c r="B98" s="27">
        <v>95</v>
      </c>
      <c r="C98" s="28">
        <v>2</v>
      </c>
      <c r="D98" s="14"/>
      <c r="E98" s="14"/>
      <c r="F98" s="54"/>
      <c r="G98" s="57"/>
    </row>
    <row r="99" spans="1:14" ht="15.75" customHeight="1" thickBot="1" x14ac:dyDescent="0.35">
      <c r="A99" s="264"/>
      <c r="B99" s="29">
        <v>96</v>
      </c>
      <c r="C99" s="30">
        <v>3</v>
      </c>
      <c r="D99" s="11"/>
      <c r="E99" s="11"/>
      <c r="F99" s="55"/>
      <c r="G99" s="58"/>
    </row>
    <row r="100" spans="1:14" ht="15" customHeight="1" x14ac:dyDescent="0.3">
      <c r="A100" s="262">
        <f t="shared" si="6"/>
        <v>33</v>
      </c>
      <c r="B100" s="25">
        <v>97</v>
      </c>
      <c r="C100" s="26">
        <v>1</v>
      </c>
      <c r="D100" s="10"/>
      <c r="E100" s="10"/>
      <c r="F100" s="53"/>
      <c r="G100" s="56"/>
    </row>
    <row r="101" spans="1:14" ht="15" customHeight="1" x14ac:dyDescent="0.3">
      <c r="A101" s="263"/>
      <c r="B101" s="27">
        <v>98</v>
      </c>
      <c r="C101" s="28">
        <v>2</v>
      </c>
      <c r="D101" s="14"/>
      <c r="E101" s="14"/>
      <c r="F101" s="54"/>
      <c r="G101" s="57"/>
    </row>
    <row r="102" spans="1:14" ht="15.75" customHeight="1" thickBot="1" x14ac:dyDescent="0.35">
      <c r="A102" s="264"/>
      <c r="B102" s="29">
        <v>99</v>
      </c>
      <c r="C102" s="30">
        <v>3</v>
      </c>
      <c r="D102" s="11"/>
      <c r="E102" s="11"/>
      <c r="F102" s="55"/>
      <c r="G102" s="58"/>
    </row>
    <row r="103" spans="1:14" ht="15" customHeight="1" x14ac:dyDescent="0.3">
      <c r="A103" s="262">
        <f t="shared" si="6"/>
        <v>34</v>
      </c>
      <c r="B103" s="25">
        <v>100</v>
      </c>
      <c r="C103" s="26">
        <v>1</v>
      </c>
      <c r="D103" s="10"/>
      <c r="E103" s="10"/>
      <c r="F103" s="53"/>
      <c r="G103" s="56"/>
    </row>
    <row r="104" spans="1:14" ht="15" customHeight="1" x14ac:dyDescent="0.3">
      <c r="A104" s="263"/>
      <c r="B104" s="27">
        <v>101</v>
      </c>
      <c r="C104" s="28">
        <v>2</v>
      </c>
      <c r="D104" s="14"/>
      <c r="E104" s="14"/>
      <c r="F104" s="144"/>
      <c r="G104" s="57"/>
    </row>
    <row r="105" spans="1:14" ht="15.75" customHeight="1" thickBot="1" x14ac:dyDescent="0.35">
      <c r="A105" s="264"/>
      <c r="B105" s="29">
        <v>102</v>
      </c>
      <c r="C105" s="30">
        <v>3</v>
      </c>
      <c r="D105" s="11"/>
      <c r="E105" s="11"/>
      <c r="F105" s="55"/>
      <c r="G105" s="58"/>
    </row>
    <row r="106" spans="1:14" ht="15" customHeight="1" x14ac:dyDescent="0.3">
      <c r="A106" s="262">
        <f t="shared" si="6"/>
        <v>35</v>
      </c>
      <c r="B106" s="25">
        <v>103</v>
      </c>
      <c r="C106" s="26">
        <v>1</v>
      </c>
      <c r="D106" s="49"/>
      <c r="E106" s="49"/>
      <c r="F106" s="54"/>
      <c r="G106" s="56"/>
    </row>
    <row r="107" spans="1:14" ht="15" customHeight="1" x14ac:dyDescent="0.3">
      <c r="A107" s="263"/>
      <c r="B107" s="142">
        <v>104</v>
      </c>
      <c r="C107" s="143">
        <v>2</v>
      </c>
      <c r="D107" s="14"/>
      <c r="E107" s="14"/>
      <c r="F107" s="146"/>
      <c r="G107" s="57"/>
    </row>
    <row r="108" spans="1:14" ht="15.75" customHeight="1" thickBot="1" x14ac:dyDescent="0.35">
      <c r="A108" s="264"/>
      <c r="B108" s="29">
        <v>105</v>
      </c>
      <c r="C108" s="30">
        <v>3</v>
      </c>
      <c r="D108" s="11"/>
      <c r="E108" s="11"/>
      <c r="F108" s="31"/>
      <c r="G108" s="58"/>
    </row>
    <row r="109" spans="1:14" ht="15" customHeight="1" thickBot="1" x14ac:dyDescent="0.35">
      <c r="A109" s="262">
        <f t="shared" si="6"/>
        <v>36</v>
      </c>
      <c r="B109" s="139">
        <v>106</v>
      </c>
      <c r="C109" s="140">
        <v>1</v>
      </c>
      <c r="D109" s="164"/>
      <c r="E109" s="164"/>
      <c r="F109" s="165"/>
      <c r="G109" s="56"/>
    </row>
    <row r="110" spans="1:14" ht="15" customHeight="1" x14ac:dyDescent="0.3">
      <c r="A110" s="263"/>
      <c r="B110" s="27">
        <v>107</v>
      </c>
      <c r="C110" s="28">
        <v>2</v>
      </c>
      <c r="D110" s="14"/>
      <c r="E110" s="14"/>
      <c r="F110" s="54"/>
      <c r="G110" s="57"/>
    </row>
    <row r="111" spans="1:14" ht="15.75" customHeight="1" thickBot="1" x14ac:dyDescent="0.35">
      <c r="A111" s="264"/>
      <c r="B111" s="29">
        <v>108</v>
      </c>
      <c r="C111" s="30">
        <v>3</v>
      </c>
      <c r="D111" s="11"/>
      <c r="E111" s="11"/>
      <c r="F111" s="55"/>
      <c r="G111" s="58"/>
    </row>
    <row r="112" spans="1:14" ht="15" customHeight="1" x14ac:dyDescent="0.3">
      <c r="A112" s="262">
        <f t="shared" si="6"/>
        <v>37</v>
      </c>
      <c r="B112" s="25">
        <v>109</v>
      </c>
      <c r="C112" s="26">
        <v>1</v>
      </c>
      <c r="D112" s="162"/>
      <c r="E112" s="162"/>
      <c r="F112" s="144"/>
      <c r="G112" s="56"/>
    </row>
    <row r="113" spans="1:7" ht="15" customHeight="1" x14ac:dyDescent="0.3">
      <c r="A113" s="263"/>
      <c r="B113" s="27">
        <v>110</v>
      </c>
      <c r="C113" s="28">
        <v>2</v>
      </c>
      <c r="D113" s="14"/>
      <c r="E113" s="14"/>
      <c r="F113" s="54"/>
      <c r="G113" s="57"/>
    </row>
    <row r="114" spans="1:7" ht="15.75" customHeight="1" thickBot="1" x14ac:dyDescent="0.35">
      <c r="A114" s="264"/>
      <c r="B114" s="29">
        <v>111</v>
      </c>
      <c r="C114" s="30">
        <v>3</v>
      </c>
      <c r="D114" s="11"/>
      <c r="E114" s="11"/>
      <c r="F114" s="55"/>
      <c r="G114" s="58"/>
    </row>
    <row r="115" spans="1:7" ht="15" customHeight="1" x14ac:dyDescent="0.3">
      <c r="A115" s="262">
        <f t="shared" si="6"/>
        <v>38</v>
      </c>
      <c r="B115" s="25">
        <v>112</v>
      </c>
      <c r="C115" s="26">
        <v>1</v>
      </c>
      <c r="D115" s="10"/>
      <c r="E115" s="10"/>
      <c r="F115" s="53"/>
      <c r="G115" s="56"/>
    </row>
    <row r="116" spans="1:7" ht="15" customHeight="1" x14ac:dyDescent="0.3">
      <c r="A116" s="263"/>
      <c r="B116" s="27">
        <v>113</v>
      </c>
      <c r="C116" s="28">
        <v>2</v>
      </c>
      <c r="D116" s="14"/>
      <c r="E116" s="14"/>
      <c r="F116" s="54"/>
      <c r="G116" s="57"/>
    </row>
    <row r="117" spans="1:7" ht="15.75" customHeight="1" thickBot="1" x14ac:dyDescent="0.35">
      <c r="A117" s="264"/>
      <c r="B117" s="29">
        <v>114</v>
      </c>
      <c r="C117" s="30">
        <v>3</v>
      </c>
      <c r="D117" s="11"/>
      <c r="E117" s="11"/>
      <c r="F117" s="55"/>
      <c r="G117" s="58"/>
    </row>
    <row r="118" spans="1:7" ht="15" customHeight="1" x14ac:dyDescent="0.3">
      <c r="A118" s="262">
        <f t="shared" si="6"/>
        <v>39</v>
      </c>
      <c r="B118" s="25">
        <v>115</v>
      </c>
      <c r="C118" s="26">
        <v>1</v>
      </c>
      <c r="D118" s="10"/>
      <c r="E118" s="10"/>
      <c r="F118" s="53"/>
      <c r="G118" s="56"/>
    </row>
    <row r="119" spans="1:7" ht="15" customHeight="1" x14ac:dyDescent="0.3">
      <c r="A119" s="263"/>
      <c r="B119" s="27">
        <v>116</v>
      </c>
      <c r="C119" s="28">
        <v>2</v>
      </c>
      <c r="D119" s="14"/>
      <c r="E119" s="14"/>
      <c r="F119" s="54"/>
      <c r="G119" s="57"/>
    </row>
    <row r="120" spans="1:7" ht="15.75" customHeight="1" thickBot="1" x14ac:dyDescent="0.35">
      <c r="A120" s="264"/>
      <c r="B120" s="29">
        <v>117</v>
      </c>
      <c r="C120" s="30">
        <v>3</v>
      </c>
      <c r="D120" s="11"/>
      <c r="E120" s="11"/>
      <c r="F120" s="55"/>
      <c r="G120" s="58"/>
    </row>
    <row r="121" spans="1:7" ht="15" customHeight="1" x14ac:dyDescent="0.3">
      <c r="A121" s="262">
        <f t="shared" si="6"/>
        <v>40</v>
      </c>
      <c r="B121" s="25">
        <v>118</v>
      </c>
      <c r="C121" s="26">
        <v>1</v>
      </c>
      <c r="D121" s="10"/>
      <c r="E121" s="10"/>
      <c r="F121" s="53"/>
      <c r="G121" s="64"/>
    </row>
    <row r="122" spans="1:7" ht="15" customHeight="1" x14ac:dyDescent="0.3">
      <c r="A122" s="263"/>
      <c r="B122" s="27">
        <v>119</v>
      </c>
      <c r="C122" s="28">
        <v>2</v>
      </c>
      <c r="D122" s="14"/>
      <c r="E122" s="14"/>
      <c r="F122" s="54"/>
      <c r="G122" s="57"/>
    </row>
    <row r="123" spans="1:7" ht="15.75" customHeight="1" thickBot="1" x14ac:dyDescent="0.35">
      <c r="A123" s="264"/>
      <c r="B123" s="29">
        <v>120</v>
      </c>
      <c r="C123" s="30">
        <v>3</v>
      </c>
      <c r="D123" s="11"/>
      <c r="E123" s="11"/>
      <c r="F123" s="55"/>
      <c r="G123" s="57"/>
    </row>
    <row r="124" spans="1:7" ht="15" customHeight="1" x14ac:dyDescent="0.3">
      <c r="A124" s="262">
        <f t="shared" si="6"/>
        <v>41</v>
      </c>
      <c r="B124" s="25">
        <v>121</v>
      </c>
      <c r="C124" s="26">
        <v>1</v>
      </c>
      <c r="D124" s="10"/>
      <c r="E124" s="10"/>
      <c r="F124" s="53"/>
      <c r="G124" s="57"/>
    </row>
    <row r="125" spans="1:7" ht="15" customHeight="1" x14ac:dyDescent="0.3">
      <c r="A125" s="263"/>
      <c r="B125" s="27">
        <v>122</v>
      </c>
      <c r="C125" s="28">
        <v>2</v>
      </c>
      <c r="D125" s="14"/>
      <c r="E125" s="14"/>
      <c r="F125" s="54"/>
      <c r="G125" s="57"/>
    </row>
    <row r="126" spans="1:7" ht="15.75" customHeight="1" thickBot="1" x14ac:dyDescent="0.35">
      <c r="A126" s="264"/>
      <c r="B126" s="29">
        <v>123</v>
      </c>
      <c r="C126" s="30">
        <v>3</v>
      </c>
      <c r="D126" s="11"/>
      <c r="E126" s="11"/>
      <c r="F126" s="55"/>
      <c r="G126" s="57"/>
    </row>
    <row r="127" spans="1:7" ht="15" customHeight="1" x14ac:dyDescent="0.3">
      <c r="A127" s="262">
        <f t="shared" si="6"/>
        <v>42</v>
      </c>
      <c r="B127" s="25">
        <v>124</v>
      </c>
      <c r="C127" s="26">
        <v>1</v>
      </c>
      <c r="D127" s="10"/>
      <c r="E127" s="10"/>
      <c r="F127" s="53"/>
      <c r="G127" s="57"/>
    </row>
    <row r="128" spans="1:7" ht="15" customHeight="1" x14ac:dyDescent="0.3">
      <c r="A128" s="263"/>
      <c r="B128" s="27">
        <v>125</v>
      </c>
      <c r="C128" s="28">
        <v>2</v>
      </c>
      <c r="D128" s="14"/>
      <c r="E128" s="14"/>
      <c r="F128" s="54"/>
      <c r="G128" s="57"/>
    </row>
    <row r="129" spans="1:7" ht="15.75" customHeight="1" thickBot="1" x14ac:dyDescent="0.35">
      <c r="A129" s="264"/>
      <c r="B129" s="29">
        <v>126</v>
      </c>
      <c r="C129" s="30">
        <v>3</v>
      </c>
      <c r="D129" s="11"/>
      <c r="E129" s="11"/>
      <c r="F129" s="55"/>
      <c r="G129" s="57"/>
    </row>
    <row r="130" spans="1:7" ht="15" customHeight="1" x14ac:dyDescent="0.3">
      <c r="A130" s="262">
        <f t="shared" si="6"/>
        <v>43</v>
      </c>
      <c r="B130" s="25">
        <v>127</v>
      </c>
      <c r="C130" s="26">
        <v>1</v>
      </c>
      <c r="D130" s="10"/>
      <c r="E130" s="10"/>
      <c r="F130" s="53"/>
      <c r="G130" s="57"/>
    </row>
    <row r="131" spans="1:7" ht="15" customHeight="1" x14ac:dyDescent="0.3">
      <c r="A131" s="263"/>
      <c r="B131" s="27">
        <v>128</v>
      </c>
      <c r="C131" s="28">
        <v>2</v>
      </c>
      <c r="D131" s="14"/>
      <c r="E131" s="14"/>
      <c r="F131" s="54"/>
      <c r="G131" s="57"/>
    </row>
    <row r="132" spans="1:7" ht="15.75" customHeight="1" thickBot="1" x14ac:dyDescent="0.35">
      <c r="A132" s="264"/>
      <c r="B132" s="29">
        <v>129</v>
      </c>
      <c r="C132" s="30">
        <v>3</v>
      </c>
      <c r="D132" s="11"/>
      <c r="E132" s="11"/>
      <c r="F132" s="55"/>
      <c r="G132" s="57"/>
    </row>
    <row r="133" spans="1:7" ht="15" customHeight="1" x14ac:dyDescent="0.3">
      <c r="A133" s="262">
        <f t="shared" si="6"/>
        <v>44</v>
      </c>
      <c r="B133" s="25">
        <v>130</v>
      </c>
      <c r="C133" s="26">
        <v>1</v>
      </c>
      <c r="D133" s="10"/>
      <c r="E133" s="10"/>
      <c r="F133" s="53"/>
      <c r="G133" s="57"/>
    </row>
    <row r="134" spans="1:7" ht="15" customHeight="1" x14ac:dyDescent="0.3">
      <c r="A134" s="263"/>
      <c r="B134" s="27">
        <v>131</v>
      </c>
      <c r="C134" s="28">
        <v>2</v>
      </c>
      <c r="D134" s="14"/>
      <c r="E134" s="14"/>
      <c r="F134" s="54"/>
      <c r="G134" s="57"/>
    </row>
    <row r="135" spans="1:7" ht="15.75" customHeight="1" thickBot="1" x14ac:dyDescent="0.35">
      <c r="A135" s="264"/>
      <c r="B135" s="29">
        <v>132</v>
      </c>
      <c r="C135" s="30">
        <v>3</v>
      </c>
      <c r="D135" s="11"/>
      <c r="E135" s="11"/>
      <c r="F135" s="55"/>
      <c r="G135" s="57"/>
    </row>
    <row r="136" spans="1:7" ht="15" customHeight="1" x14ac:dyDescent="0.3">
      <c r="A136" s="262">
        <f t="shared" si="6"/>
        <v>45</v>
      </c>
      <c r="B136" s="25">
        <v>133</v>
      </c>
      <c r="C136" s="26">
        <v>1</v>
      </c>
      <c r="D136" s="10"/>
      <c r="E136" s="10"/>
      <c r="F136" s="53"/>
      <c r="G136" s="57"/>
    </row>
    <row r="137" spans="1:7" ht="15" customHeight="1" x14ac:dyDescent="0.3">
      <c r="A137" s="263"/>
      <c r="B137" s="27">
        <v>134</v>
      </c>
      <c r="C137" s="28">
        <v>2</v>
      </c>
      <c r="D137" s="14"/>
      <c r="E137" s="14"/>
      <c r="F137" s="54"/>
      <c r="G137" s="57"/>
    </row>
    <row r="138" spans="1:7" ht="15.75" customHeight="1" thickBot="1" x14ac:dyDescent="0.35">
      <c r="A138" s="264"/>
      <c r="B138" s="29">
        <v>135</v>
      </c>
      <c r="C138" s="30">
        <v>3</v>
      </c>
      <c r="D138" s="11"/>
      <c r="E138" s="11"/>
      <c r="F138" s="55"/>
      <c r="G138" s="57"/>
    </row>
    <row r="139" spans="1:7" ht="15" customHeight="1" x14ac:dyDescent="0.3">
      <c r="A139" s="262">
        <f t="shared" si="6"/>
        <v>46</v>
      </c>
      <c r="B139" s="25">
        <v>136</v>
      </c>
      <c r="C139" s="26">
        <v>1</v>
      </c>
      <c r="D139" s="10"/>
      <c r="E139" s="10"/>
      <c r="F139" s="53"/>
      <c r="G139" s="57"/>
    </row>
    <row r="140" spans="1:7" ht="15" customHeight="1" x14ac:dyDescent="0.3">
      <c r="A140" s="263"/>
      <c r="B140" s="27">
        <v>137</v>
      </c>
      <c r="C140" s="28">
        <v>2</v>
      </c>
      <c r="D140" s="14"/>
      <c r="E140" s="14"/>
      <c r="F140" s="54"/>
      <c r="G140" s="57"/>
    </row>
    <row r="141" spans="1:7" ht="15.75" customHeight="1" thickBot="1" x14ac:dyDescent="0.35">
      <c r="A141" s="264"/>
      <c r="B141" s="29">
        <v>138</v>
      </c>
      <c r="C141" s="30">
        <v>3</v>
      </c>
      <c r="D141" s="11"/>
      <c r="E141" s="11"/>
      <c r="F141" s="55"/>
      <c r="G141" s="57"/>
    </row>
    <row r="142" spans="1:7" ht="15" customHeight="1" x14ac:dyDescent="0.3">
      <c r="A142" s="262">
        <f t="shared" si="6"/>
        <v>47</v>
      </c>
      <c r="B142" s="25">
        <v>139</v>
      </c>
      <c r="C142" s="26">
        <v>1</v>
      </c>
      <c r="D142" s="10"/>
      <c r="E142" s="10"/>
      <c r="F142" s="53"/>
      <c r="G142" s="57"/>
    </row>
    <row r="143" spans="1:7" ht="15" customHeight="1" x14ac:dyDescent="0.3">
      <c r="A143" s="263"/>
      <c r="B143" s="27">
        <v>140</v>
      </c>
      <c r="C143" s="28">
        <v>2</v>
      </c>
      <c r="D143" s="14"/>
      <c r="E143" s="14"/>
      <c r="F143" s="54"/>
      <c r="G143" s="57"/>
    </row>
    <row r="144" spans="1:7" ht="15.75" customHeight="1" thickBot="1" x14ac:dyDescent="0.35">
      <c r="A144" s="264"/>
      <c r="B144" s="29">
        <v>141</v>
      </c>
      <c r="C144" s="30">
        <v>3</v>
      </c>
      <c r="D144" s="11"/>
      <c r="E144" s="11"/>
      <c r="F144" s="55"/>
      <c r="G144" s="58"/>
    </row>
    <row r="145" spans="2:6" x14ac:dyDescent="0.3">
      <c r="B145" s="16"/>
      <c r="C145" s="48"/>
      <c r="D145" s="16"/>
      <c r="E145" s="16"/>
      <c r="F145" s="16"/>
    </row>
    <row r="146" spans="2:6" x14ac:dyDescent="0.3">
      <c r="B146" s="16"/>
      <c r="C146" s="48"/>
      <c r="D146" s="16"/>
      <c r="E146" s="16"/>
      <c r="F146" s="16"/>
    </row>
    <row r="147" spans="2:6" x14ac:dyDescent="0.3">
      <c r="B147" s="16"/>
      <c r="C147" s="48"/>
      <c r="D147" s="16"/>
      <c r="E147" s="16"/>
      <c r="F147" s="16"/>
    </row>
    <row r="148" spans="2:6" x14ac:dyDescent="0.3">
      <c r="B148" s="16"/>
      <c r="C148" s="48"/>
      <c r="D148" s="16"/>
      <c r="E148" s="16"/>
      <c r="F148" s="16"/>
    </row>
    <row r="149" spans="2:6" x14ac:dyDescent="0.3">
      <c r="B149" s="16"/>
      <c r="C149" s="48"/>
      <c r="D149" s="16"/>
      <c r="E149" s="16"/>
      <c r="F149" s="16"/>
    </row>
    <row r="150" spans="2:6" x14ac:dyDescent="0.3">
      <c r="B150" s="16"/>
      <c r="C150" s="48"/>
      <c r="D150" s="16"/>
      <c r="E150" s="16"/>
      <c r="F150" s="16"/>
    </row>
  </sheetData>
  <mergeCells count="49">
    <mergeCell ref="A118:A120"/>
    <mergeCell ref="A121:A123"/>
    <mergeCell ref="A124:A126"/>
    <mergeCell ref="A142:A144"/>
    <mergeCell ref="A127:A129"/>
    <mergeCell ref="A130:A132"/>
    <mergeCell ref="A133:A135"/>
    <mergeCell ref="A136:A138"/>
    <mergeCell ref="A139:A141"/>
    <mergeCell ref="A103:A105"/>
    <mergeCell ref="A106:A108"/>
    <mergeCell ref="A109:A111"/>
    <mergeCell ref="A112:A114"/>
    <mergeCell ref="A115:A117"/>
    <mergeCell ref="A88:A90"/>
    <mergeCell ref="A91:A93"/>
    <mergeCell ref="A94:A96"/>
    <mergeCell ref="A97:A99"/>
    <mergeCell ref="A100:A102"/>
    <mergeCell ref="A73:A75"/>
    <mergeCell ref="A76:A78"/>
    <mergeCell ref="A79:A81"/>
    <mergeCell ref="A82:A84"/>
    <mergeCell ref="A85:A87"/>
    <mergeCell ref="A58:A60"/>
    <mergeCell ref="A61:A63"/>
    <mergeCell ref="A64:A66"/>
    <mergeCell ref="A67:A69"/>
    <mergeCell ref="A70:A72"/>
    <mergeCell ref="A43:A45"/>
    <mergeCell ref="A46:A48"/>
    <mergeCell ref="A49:A51"/>
    <mergeCell ref="A52:A54"/>
    <mergeCell ref="A55:A57"/>
    <mergeCell ref="A28:A30"/>
    <mergeCell ref="A31:A33"/>
    <mergeCell ref="A34:A36"/>
    <mergeCell ref="A37:A39"/>
    <mergeCell ref="A40:A42"/>
    <mergeCell ref="A13:A15"/>
    <mergeCell ref="A16:A18"/>
    <mergeCell ref="A19:A21"/>
    <mergeCell ref="A22:A24"/>
    <mergeCell ref="A25:A27"/>
    <mergeCell ref="A4:A6"/>
    <mergeCell ref="A7:A9"/>
    <mergeCell ref="A10:A12"/>
    <mergeCell ref="A1:G1"/>
    <mergeCell ref="A2:G2"/>
  </mergeCells>
  <pageMargins left="0.70866141732283472" right="0.70866141732283472" top="1.1811023622047245" bottom="1.1811023622047245" header="0.31496062992125984" footer="0.31496062992125984"/>
  <pageSetup paperSize="9" scale="85" orientation="portrait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3" manualBreakCount="3">
    <brk id="51" max="6" man="1"/>
    <brk id="54" max="6" man="1"/>
    <brk id="96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52"/>
  <sheetViews>
    <sheetView view="pageBreakPreview" zoomScaleNormal="140" zoomScaleSheetLayoutView="100" workbookViewId="0">
      <selection activeCell="I3" sqref="I3"/>
    </sheetView>
  </sheetViews>
  <sheetFormatPr defaultColWidth="9.109375" defaultRowHeight="14.4" x14ac:dyDescent="0.3"/>
  <cols>
    <col min="1" max="1" width="7.33203125" style="17" customWidth="1"/>
    <col min="2" max="2" width="0.88671875" style="17" customWidth="1"/>
    <col min="3" max="3" width="7.109375" style="17" customWidth="1"/>
    <col min="4" max="4" width="10.5546875" style="17" customWidth="1"/>
    <col min="5" max="5" width="10.33203125" style="17" customWidth="1"/>
    <col min="6" max="6" width="36" style="17" customWidth="1"/>
    <col min="7" max="8" width="9.109375" style="248"/>
    <col min="9" max="16384" width="9.109375" style="17"/>
  </cols>
  <sheetData>
    <row r="1" spans="1:12" ht="21" thickBot="1" x14ac:dyDescent="0.35">
      <c r="A1" s="259" t="s">
        <v>54</v>
      </c>
      <c r="B1" s="261"/>
      <c r="C1" s="261"/>
      <c r="D1" s="261"/>
      <c r="E1" s="261"/>
      <c r="F1" s="261"/>
      <c r="G1" s="261"/>
      <c r="H1" s="261"/>
      <c r="I1" s="261"/>
    </row>
    <row r="2" spans="1:12" ht="31.2" thickBot="1" x14ac:dyDescent="0.35">
      <c r="A2" s="37" t="s">
        <v>0</v>
      </c>
      <c r="B2" s="7"/>
      <c r="C2" s="8" t="s">
        <v>1</v>
      </c>
      <c r="D2" s="8" t="s">
        <v>10</v>
      </c>
      <c r="E2" s="8" t="s">
        <v>2</v>
      </c>
      <c r="F2" s="133" t="s">
        <v>12</v>
      </c>
      <c r="G2" s="9" t="s">
        <v>6</v>
      </c>
      <c r="H2" s="208" t="s">
        <v>7</v>
      </c>
      <c r="I2" s="9" t="s">
        <v>8</v>
      </c>
      <c r="J2" s="74" t="s">
        <v>16</v>
      </c>
    </row>
    <row r="3" spans="1:12" ht="15" customHeight="1" x14ac:dyDescent="0.3">
      <c r="A3" s="1">
        <v>1</v>
      </c>
      <c r="B3" s="7"/>
      <c r="C3" s="210">
        <v>33</v>
      </c>
      <c r="D3" s="180" t="s">
        <v>100</v>
      </c>
      <c r="E3" s="97" t="s">
        <v>32</v>
      </c>
      <c r="F3" s="98" t="s">
        <v>96</v>
      </c>
      <c r="G3" s="258">
        <v>15.44</v>
      </c>
      <c r="H3" s="249">
        <v>14.36</v>
      </c>
      <c r="I3" s="209">
        <f>IF(AND(G3=0,H3=0),"diskval.",IF(AND(G3&gt;0,H3&gt;0),MIN(G3:H3),IF(G3&gt;0,G3,H3)))</f>
        <v>14.36</v>
      </c>
      <c r="J3" s="17">
        <f>IF(G3+H3=0,1000,I3+((IF(G3&gt;0,G3,100)+IF(H3&gt;0,H3,100))/100000))</f>
        <v>14.360298</v>
      </c>
      <c r="L3" s="16"/>
    </row>
    <row r="4" spans="1:12" x14ac:dyDescent="0.3">
      <c r="A4" s="3">
        <v>2</v>
      </c>
      <c r="B4" s="7"/>
      <c r="C4" s="211">
        <v>4</v>
      </c>
      <c r="D4" s="182" t="s">
        <v>43</v>
      </c>
      <c r="E4" s="87" t="s">
        <v>28</v>
      </c>
      <c r="F4" s="88" t="s">
        <v>40</v>
      </c>
      <c r="G4" s="242">
        <v>15.42</v>
      </c>
      <c r="H4" s="250">
        <v>14.44</v>
      </c>
      <c r="I4" s="38">
        <f>IF(AND(G4=0,H4=0),"diskval.",IF(AND(G4&gt;0,H4&gt;0),MIN(G4:H4),IF(G4&gt;0,G4,H4)))</f>
        <v>14.44</v>
      </c>
      <c r="J4" s="17">
        <f>IF(G4+H4=0,1000,I4+((IF(G4&gt;0,G4,100)+IF(H4&gt;0,H4,100))/100000))</f>
        <v>14.4402986</v>
      </c>
      <c r="L4" s="16"/>
    </row>
    <row r="5" spans="1:12" x14ac:dyDescent="0.3">
      <c r="A5" s="3">
        <v>3</v>
      </c>
      <c r="B5" s="7"/>
      <c r="C5" s="211">
        <v>21</v>
      </c>
      <c r="D5" s="207" t="s">
        <v>81</v>
      </c>
      <c r="E5" s="112" t="s">
        <v>39</v>
      </c>
      <c r="F5" s="113" t="s">
        <v>40</v>
      </c>
      <c r="G5" s="157">
        <v>14.59</v>
      </c>
      <c r="H5" s="250">
        <v>15.04</v>
      </c>
      <c r="I5" s="38">
        <f>IF(AND(G5=0,H5=0),"diskval.",IF(AND(G5&gt;0,H5&gt;0),MIN(G5:H5),IF(G5&gt;0,G5,H5)))</f>
        <v>14.59</v>
      </c>
      <c r="J5" s="17">
        <f>IF(G5+H5=0,1000,I5+((IF(G5&gt;0,G5,100)+IF(H5&gt;0,H5,100))/100000))</f>
        <v>14.5902963</v>
      </c>
      <c r="L5" s="257"/>
    </row>
    <row r="6" spans="1:12" x14ac:dyDescent="0.3">
      <c r="A6" s="3">
        <v>4</v>
      </c>
      <c r="B6" s="7"/>
      <c r="C6" s="211">
        <v>16</v>
      </c>
      <c r="D6" s="182" t="s">
        <v>49</v>
      </c>
      <c r="E6" s="87" t="s">
        <v>48</v>
      </c>
      <c r="F6" s="88" t="s">
        <v>40</v>
      </c>
      <c r="G6" s="242">
        <v>15.67</v>
      </c>
      <c r="H6" s="250">
        <v>14.78</v>
      </c>
      <c r="I6" s="38">
        <f>IF(AND(G6=0,H6=0),"diskval.",IF(AND(G6&gt;0,H6&gt;0),MIN(G6:H6),IF(G6&gt;0,G6,H6)))</f>
        <v>14.78</v>
      </c>
      <c r="J6" s="17">
        <f>IF(G6+H6=0,1000,I6+((IF(G6&gt;0,G6,100)+IF(H6&gt;0,H6,100))/100000))</f>
        <v>14.7803045</v>
      </c>
      <c r="L6" s="16"/>
    </row>
    <row r="7" spans="1:12" x14ac:dyDescent="0.3">
      <c r="A7" s="3">
        <v>5</v>
      </c>
      <c r="B7" s="7"/>
      <c r="C7" s="211">
        <v>34</v>
      </c>
      <c r="D7" s="182" t="s">
        <v>41</v>
      </c>
      <c r="E7" s="87" t="s">
        <v>26</v>
      </c>
      <c r="F7" s="88" t="s">
        <v>40</v>
      </c>
      <c r="G7" s="242">
        <v>19.11</v>
      </c>
      <c r="H7" s="250">
        <v>14.84</v>
      </c>
      <c r="I7" s="38">
        <f>IF(AND(G7=0,H7=0),"diskval.",IF(AND(G7&gt;0,H7&gt;0),MIN(G7:H7),IF(G7&gt;0,G7,H7)))</f>
        <v>14.84</v>
      </c>
      <c r="J7" s="17">
        <f>IF(G7+H7=0,1000,I7+((IF(G7&gt;0,G7,100)+IF(H7&gt;0,H7,100))/100000))</f>
        <v>14.840339500000001</v>
      </c>
      <c r="L7" s="16"/>
    </row>
    <row r="8" spans="1:12" x14ac:dyDescent="0.3">
      <c r="A8" s="3">
        <v>6</v>
      </c>
      <c r="B8" s="7"/>
      <c r="C8" s="211">
        <v>23</v>
      </c>
      <c r="D8" s="182" t="s">
        <v>83</v>
      </c>
      <c r="E8" s="87" t="s">
        <v>22</v>
      </c>
      <c r="F8" s="88" t="s">
        <v>84</v>
      </c>
      <c r="G8" s="242">
        <v>15.19</v>
      </c>
      <c r="H8" s="250">
        <v>15.06</v>
      </c>
      <c r="I8" s="38">
        <f>IF(AND(G8=0,H8=0),"diskval.",IF(AND(G8&gt;0,H8&gt;0),MIN(G8:H8),IF(G8&gt;0,G8,H8)))</f>
        <v>15.06</v>
      </c>
      <c r="J8" s="17">
        <f>IF(G8+H8=0,1000,I8+((IF(G8&gt;0,G8,100)+IF(H8&gt;0,H8,100))/100000))</f>
        <v>15.060302500000001</v>
      </c>
      <c r="L8" s="16"/>
    </row>
    <row r="9" spans="1:12" x14ac:dyDescent="0.3">
      <c r="A9" s="3">
        <v>7</v>
      </c>
      <c r="B9" s="7"/>
      <c r="C9" s="211">
        <v>35</v>
      </c>
      <c r="D9" s="206" t="s">
        <v>101</v>
      </c>
      <c r="E9" s="91" t="s">
        <v>102</v>
      </c>
      <c r="F9" s="204" t="s">
        <v>96</v>
      </c>
      <c r="G9" s="242">
        <v>15.13</v>
      </c>
      <c r="H9" s="250"/>
      <c r="I9" s="38">
        <f>IF(AND(G9=0,H9=0),"diskval.",IF(AND(G9&gt;0,H9&gt;0),MIN(G9:H9),IF(G9&gt;0,G9,H9)))</f>
        <v>15.13</v>
      </c>
      <c r="J9" s="17">
        <f>IF(G9+H9=0,1000,I9+((IF(G9&gt;0,G9,100)+IF(H9&gt;0,H9,100))/100000))</f>
        <v>15.131151300000001</v>
      </c>
      <c r="L9" s="257"/>
    </row>
    <row r="10" spans="1:12" x14ac:dyDescent="0.3">
      <c r="A10" s="3">
        <v>8</v>
      </c>
      <c r="B10" s="7"/>
      <c r="C10" s="211">
        <v>37</v>
      </c>
      <c r="D10" s="182" t="s">
        <v>34</v>
      </c>
      <c r="E10" s="87" t="s">
        <v>35</v>
      </c>
      <c r="F10" s="88" t="s">
        <v>64</v>
      </c>
      <c r="G10" s="242">
        <v>15.35</v>
      </c>
      <c r="H10" s="250">
        <v>15.16</v>
      </c>
      <c r="I10" s="38">
        <f>IF(AND(G10=0,H10=0),"diskval.",IF(AND(G10&gt;0,H10&gt;0),MIN(G10:H10),IF(G10&gt;0,G10,H10)))</f>
        <v>15.16</v>
      </c>
      <c r="J10" s="17">
        <f>IF(G10+H10=0,1000,I10+((IF(G10&gt;0,G10,100)+IF(H10&gt;0,H10,100))/100000))</f>
        <v>15.1603051</v>
      </c>
      <c r="L10" s="16"/>
    </row>
    <row r="11" spans="1:12" x14ac:dyDescent="0.3">
      <c r="A11" s="3">
        <v>9</v>
      </c>
      <c r="B11" s="7"/>
      <c r="C11" s="293">
        <v>28</v>
      </c>
      <c r="D11" s="294" t="s">
        <v>37</v>
      </c>
      <c r="E11" s="295" t="s">
        <v>38</v>
      </c>
      <c r="F11" s="296" t="s">
        <v>84</v>
      </c>
      <c r="G11" s="297">
        <v>15.33</v>
      </c>
      <c r="H11" s="298">
        <v>15.2</v>
      </c>
      <c r="I11" s="299">
        <f>IF(AND(G11=0,H11=0),"diskval.",IF(AND(G11&gt;0,H11&gt;0),MIN(G11:H11),IF(G11&gt;0,G11,H11)))</f>
        <v>15.2</v>
      </c>
      <c r="J11" s="17">
        <f>IF(G11+H11=0,1000,I11+((IF(G11&gt;0,G11,100)+IF(H11&gt;0,H11,100))/100000))</f>
        <v>15.2003053</v>
      </c>
      <c r="L11" s="16"/>
    </row>
    <row r="12" spans="1:12" x14ac:dyDescent="0.3">
      <c r="A12" s="3">
        <v>10</v>
      </c>
      <c r="B12" s="7"/>
      <c r="C12" s="211">
        <v>38</v>
      </c>
      <c r="D12" s="182" t="s">
        <v>105</v>
      </c>
      <c r="E12" s="87" t="s">
        <v>33</v>
      </c>
      <c r="F12" s="88" t="s">
        <v>76</v>
      </c>
      <c r="G12" s="242">
        <v>19.57</v>
      </c>
      <c r="H12" s="250">
        <v>15.27</v>
      </c>
      <c r="I12" s="38">
        <f>IF(AND(G12=0,H12=0),"diskval.",IF(AND(G12&gt;0,H12&gt;0),MIN(G12:H12),IF(G12&gt;0,G12,H12)))</f>
        <v>15.27</v>
      </c>
      <c r="J12" s="17">
        <f>IF(G12+H12=0,1000,I12+((IF(G12&gt;0,G12,100)+IF(H12&gt;0,H12,100))/100000))</f>
        <v>15.2703484</v>
      </c>
      <c r="L12" s="16"/>
    </row>
    <row r="13" spans="1:12" x14ac:dyDescent="0.3">
      <c r="A13" s="3">
        <v>11</v>
      </c>
      <c r="B13" s="7"/>
      <c r="C13" s="211">
        <v>32</v>
      </c>
      <c r="D13" s="182" t="s">
        <v>27</v>
      </c>
      <c r="E13" s="87" t="s">
        <v>24</v>
      </c>
      <c r="F13" s="88" t="s">
        <v>99</v>
      </c>
      <c r="G13" s="242">
        <v>15.45</v>
      </c>
      <c r="H13" s="250">
        <v>15.31</v>
      </c>
      <c r="I13" s="38">
        <f>IF(AND(G13=0,H13=0),"diskval.",IF(AND(G13&gt;0,H13&gt;0),MIN(G13:H13),IF(G13&gt;0,G13,H13)))</f>
        <v>15.31</v>
      </c>
      <c r="J13" s="17">
        <f>IF(G13+H13=0,1000,I13+((IF(G13&gt;0,G13,100)+IF(H13&gt;0,H13,100))/100000))</f>
        <v>15.3103076</v>
      </c>
      <c r="L13" s="257"/>
    </row>
    <row r="14" spans="1:12" x14ac:dyDescent="0.3">
      <c r="A14" s="3">
        <v>12</v>
      </c>
      <c r="B14" s="7"/>
      <c r="C14" s="293">
        <v>5</v>
      </c>
      <c r="D14" s="294" t="s">
        <v>67</v>
      </c>
      <c r="E14" s="295" t="s">
        <v>35</v>
      </c>
      <c r="F14" s="296" t="s">
        <v>59</v>
      </c>
      <c r="G14" s="297">
        <v>17.22</v>
      </c>
      <c r="H14" s="298">
        <v>15.7</v>
      </c>
      <c r="I14" s="299">
        <f>IF(AND(G14=0,H14=0),"diskval.",IF(AND(G14&gt;0,H14&gt;0),MIN(G14:H14),IF(G14&gt;0,G14,H14)))</f>
        <v>15.7</v>
      </c>
      <c r="J14" s="17">
        <f>IF(G14+H14=0,1000,I14+((IF(G14&gt;0,G14,100)+IF(H14&gt;0,H14,100))/100000))</f>
        <v>15.700329199999999</v>
      </c>
      <c r="L14" s="16"/>
    </row>
    <row r="15" spans="1:12" x14ac:dyDescent="0.3">
      <c r="A15" s="3">
        <v>13</v>
      </c>
      <c r="B15" s="7"/>
      <c r="C15" s="211">
        <v>36</v>
      </c>
      <c r="D15" s="182" t="s">
        <v>103</v>
      </c>
      <c r="E15" s="87" t="s">
        <v>104</v>
      </c>
      <c r="F15" s="88" t="s">
        <v>96</v>
      </c>
      <c r="G15" s="242">
        <v>16.600000000000001</v>
      </c>
      <c r="H15" s="250">
        <v>15.81</v>
      </c>
      <c r="I15" s="38">
        <f>IF(AND(G15=0,H15=0),"diskval.",IF(AND(G15&gt;0,H15&gt;0),MIN(G15:H15),IF(G15&gt;0,G15,H15)))</f>
        <v>15.81</v>
      </c>
      <c r="J15" s="17">
        <f>IF(G15+H15=0,1000,I15+((IF(G15&gt;0,G15,100)+IF(H15&gt;0,H15,100))/100000))</f>
        <v>15.810324100000001</v>
      </c>
      <c r="L15" s="16"/>
    </row>
    <row r="16" spans="1:12" x14ac:dyDescent="0.3">
      <c r="A16" s="3">
        <v>14</v>
      </c>
      <c r="B16" s="7"/>
      <c r="C16" s="211">
        <v>30</v>
      </c>
      <c r="D16" s="182" t="s">
        <v>94</v>
      </c>
      <c r="E16" s="87" t="s">
        <v>95</v>
      </c>
      <c r="F16" s="88" t="s">
        <v>96</v>
      </c>
      <c r="G16" s="242">
        <v>15.97</v>
      </c>
      <c r="H16" s="250">
        <v>17.52</v>
      </c>
      <c r="I16" s="38">
        <f>IF(AND(G16=0,H16=0),"diskval.",IF(AND(G16&gt;0,H16&gt;0),MIN(G16:H16),IF(G16&gt;0,G16,H16)))</f>
        <v>15.97</v>
      </c>
      <c r="J16" s="17">
        <f>IF(G16+H16=0,1000,I16+((IF(G16&gt;0,G16,100)+IF(H16&gt;0,H16,100))/100000))</f>
        <v>15.970334900000001</v>
      </c>
      <c r="L16" s="16"/>
    </row>
    <row r="17" spans="1:17" x14ac:dyDescent="0.3">
      <c r="A17" s="3">
        <v>15</v>
      </c>
      <c r="B17" s="7"/>
      <c r="C17" s="293">
        <v>15</v>
      </c>
      <c r="D17" s="301" t="s">
        <v>30</v>
      </c>
      <c r="E17" s="302" t="s">
        <v>31</v>
      </c>
      <c r="F17" s="296" t="s">
        <v>76</v>
      </c>
      <c r="G17" s="297">
        <v>16.149999999999999</v>
      </c>
      <c r="H17" s="298">
        <v>16.23</v>
      </c>
      <c r="I17" s="299">
        <f>IF(AND(G17=0,H17=0),"diskval.",IF(AND(G17&gt;0,H17&gt;0),MIN(G17:H17),IF(G17&gt;0,G17,H17)))</f>
        <v>16.149999999999999</v>
      </c>
      <c r="J17" s="17">
        <f>IF(G17+H17=0,1000,I17+((IF(G17&gt;0,G17,100)+IF(H17&gt;0,H17,100))/100000))</f>
        <v>16.150323799999999</v>
      </c>
    </row>
    <row r="18" spans="1:17" x14ac:dyDescent="0.3">
      <c r="A18" s="3">
        <v>16</v>
      </c>
      <c r="B18" s="7"/>
      <c r="C18" s="293">
        <v>22</v>
      </c>
      <c r="D18" s="301" t="s">
        <v>82</v>
      </c>
      <c r="E18" s="302" t="s">
        <v>32</v>
      </c>
      <c r="F18" s="296" t="s">
        <v>64</v>
      </c>
      <c r="G18" s="297">
        <v>16.829999999999998</v>
      </c>
      <c r="H18" s="298">
        <v>16.170000000000002</v>
      </c>
      <c r="I18" s="299">
        <f>IF(AND(G18=0,H18=0),"diskval.",IF(AND(G18&gt;0,H18&gt;0),MIN(G18:H18),IF(G18&gt;0,G18,H18)))</f>
        <v>16.170000000000002</v>
      </c>
      <c r="J18" s="17">
        <f>IF(G18+H18=0,1000,I18+((IF(G18&gt;0,G18,100)+IF(H18&gt;0,H18,100))/100000))</f>
        <v>16.170330000000003</v>
      </c>
    </row>
    <row r="19" spans="1:17" x14ac:dyDescent="0.3">
      <c r="A19" s="3">
        <v>17</v>
      </c>
      <c r="B19" s="7"/>
      <c r="C19" s="211">
        <v>25</v>
      </c>
      <c r="D19" s="182" t="s">
        <v>86</v>
      </c>
      <c r="E19" s="87" t="s">
        <v>42</v>
      </c>
      <c r="F19" s="88" t="s">
        <v>40</v>
      </c>
      <c r="G19" s="242">
        <v>16.59</v>
      </c>
      <c r="H19" s="250">
        <v>16.190000000000001</v>
      </c>
      <c r="I19" s="38">
        <f>IF(AND(G19=0,H19=0),"diskval.",IF(AND(G19&gt;0,H19&gt;0),MIN(G19:H19),IF(G19&gt;0,G19,H19)))</f>
        <v>16.190000000000001</v>
      </c>
      <c r="J19" s="17">
        <f>IF(G19+H19=0,1000,I19+((IF(G19&gt;0,G19,100)+IF(H19&gt;0,H19,100))/100000))</f>
        <v>16.190327800000002</v>
      </c>
    </row>
    <row r="20" spans="1:17" x14ac:dyDescent="0.3">
      <c r="A20" s="3">
        <v>18</v>
      </c>
      <c r="B20" s="7"/>
      <c r="C20" s="211">
        <v>18</v>
      </c>
      <c r="D20" s="207" t="s">
        <v>78</v>
      </c>
      <c r="E20" s="112" t="s">
        <v>33</v>
      </c>
      <c r="F20" s="113" t="s">
        <v>79</v>
      </c>
      <c r="G20" s="157">
        <v>16.84</v>
      </c>
      <c r="H20" s="250">
        <v>16.28</v>
      </c>
      <c r="I20" s="38">
        <f>IF(AND(G20=0,H20=0),"diskval.",IF(AND(G20&gt;0,H20&gt;0),MIN(G20:H20),IF(G20&gt;0,G20,H20)))</f>
        <v>16.28</v>
      </c>
      <c r="J20" s="17">
        <f>IF(G20+H20=0,1000,I20+((IF(G20&gt;0,G20,100)+IF(H20&gt;0,H20,100))/100000))</f>
        <v>16.280331200000003</v>
      </c>
    </row>
    <row r="21" spans="1:17" x14ac:dyDescent="0.3">
      <c r="A21" s="3">
        <v>19</v>
      </c>
      <c r="B21" s="7"/>
      <c r="C21" s="211">
        <v>12</v>
      </c>
      <c r="D21" s="182" t="s">
        <v>45</v>
      </c>
      <c r="E21" s="87" t="s">
        <v>23</v>
      </c>
      <c r="F21" s="88" t="s">
        <v>71</v>
      </c>
      <c r="G21" s="242">
        <v>16.5</v>
      </c>
      <c r="H21" s="250">
        <v>17.77</v>
      </c>
      <c r="I21" s="38">
        <f>IF(AND(G21=0,H21=0),"diskval.",IF(AND(G21&gt;0,H21&gt;0),MIN(G21:H21),IF(G21&gt;0,G21,H21)))</f>
        <v>16.5</v>
      </c>
      <c r="J21" s="17">
        <f>IF(G21+H21=0,1000,I21+((IF(G21&gt;0,G21,100)+IF(H21&gt;0,H21,100))/100000))</f>
        <v>16.500342700000001</v>
      </c>
    </row>
    <row r="22" spans="1:17" x14ac:dyDescent="0.3">
      <c r="A22" s="3">
        <v>20</v>
      </c>
      <c r="B22" s="7"/>
      <c r="C22" s="293">
        <v>2</v>
      </c>
      <c r="D22" s="301" t="s">
        <v>60</v>
      </c>
      <c r="E22" s="302" t="s">
        <v>61</v>
      </c>
      <c r="F22" s="296" t="s">
        <v>62</v>
      </c>
      <c r="G22" s="297">
        <v>16.75</v>
      </c>
      <c r="H22" s="298">
        <v>16.64</v>
      </c>
      <c r="I22" s="299">
        <f>IF(AND(G22=0,H22=0),"diskval.",IF(AND(G22&gt;0,H22&gt;0),MIN(G22:H22),IF(G22&gt;0,G22,H22)))</f>
        <v>16.64</v>
      </c>
      <c r="J22" s="17">
        <f>IF(G22+H22=0,1000,I22+((IF(G22&gt;0,G22,100)+IF(H22&gt;0,H22,100))/100000))</f>
        <v>16.640333900000002</v>
      </c>
      <c r="K22" s="59"/>
      <c r="L22" s="16"/>
      <c r="M22" s="16"/>
      <c r="N22" s="16"/>
      <c r="O22" s="12"/>
      <c r="P22" s="12"/>
      <c r="Q22" s="60"/>
    </row>
    <row r="23" spans="1:17" x14ac:dyDescent="0.3">
      <c r="A23" s="3">
        <v>21</v>
      </c>
      <c r="B23" s="7"/>
      <c r="C23" s="293">
        <v>14</v>
      </c>
      <c r="D23" s="294" t="s">
        <v>46</v>
      </c>
      <c r="E23" s="295" t="s">
        <v>47</v>
      </c>
      <c r="F23" s="300" t="s">
        <v>62</v>
      </c>
      <c r="G23" s="297">
        <v>16.73</v>
      </c>
      <c r="H23" s="298"/>
      <c r="I23" s="299">
        <f>IF(AND(G23=0,H23=0),"diskval.",IF(AND(G23&gt;0,H23&gt;0),MIN(G23:H23),IF(G23&gt;0,G23,H23)))</f>
        <v>16.73</v>
      </c>
      <c r="J23" s="17">
        <f>IF(G23+H23=0,1000,I23+((IF(G23&gt;0,G23,100)+IF(H23&gt;0,H23,100))/100000))</f>
        <v>16.731167299999999</v>
      </c>
    </row>
    <row r="24" spans="1:17" x14ac:dyDescent="0.3">
      <c r="A24" s="3">
        <v>22</v>
      </c>
      <c r="B24" s="7"/>
      <c r="C24" s="293">
        <v>13</v>
      </c>
      <c r="D24" s="301" t="s">
        <v>75</v>
      </c>
      <c r="E24" s="302" t="s">
        <v>26</v>
      </c>
      <c r="F24" s="296" t="s">
        <v>64</v>
      </c>
      <c r="G24" s="297">
        <v>16.89</v>
      </c>
      <c r="H24" s="298">
        <v>23.09</v>
      </c>
      <c r="I24" s="299">
        <f>IF(AND(G24=0,H24=0),"diskval.",IF(AND(G24&gt;0,H24&gt;0),MIN(G24:H24),IF(G24&gt;0,G24,H24)))</f>
        <v>16.89</v>
      </c>
      <c r="J24" s="17">
        <f>IF(G24+H24=0,1000,I24+((IF(G24&gt;0,G24,100)+IF(H24&gt;0,H24,100))/100000))</f>
        <v>16.890399800000001</v>
      </c>
    </row>
    <row r="25" spans="1:17" x14ac:dyDescent="0.3">
      <c r="A25" s="3">
        <v>23</v>
      </c>
      <c r="B25" s="7"/>
      <c r="C25" s="211">
        <v>11</v>
      </c>
      <c r="D25" s="182" t="s">
        <v>74</v>
      </c>
      <c r="E25" s="87" t="s">
        <v>32</v>
      </c>
      <c r="F25" s="88" t="s">
        <v>59</v>
      </c>
      <c r="G25" s="242">
        <v>17.07</v>
      </c>
      <c r="H25" s="250">
        <v>19.78</v>
      </c>
      <c r="I25" s="38">
        <f>IF(AND(G25=0,H25=0),"diskval.",IF(AND(G25&gt;0,H25&gt;0),MIN(G25:H25),IF(G25&gt;0,G25,H25)))</f>
        <v>17.07</v>
      </c>
      <c r="J25" s="17">
        <f>IF(G25+H25=0,1000,I25+((IF(G25&gt;0,G25,100)+IF(H25&gt;0,H25,100))/100000))</f>
        <v>17.070368500000001</v>
      </c>
    </row>
    <row r="26" spans="1:17" x14ac:dyDescent="0.3">
      <c r="A26" s="3">
        <v>24</v>
      </c>
      <c r="B26" s="7"/>
      <c r="C26" s="211">
        <v>29</v>
      </c>
      <c r="D26" s="182" t="s">
        <v>91</v>
      </c>
      <c r="E26" s="87" t="s">
        <v>92</v>
      </c>
      <c r="F26" s="88" t="s">
        <v>93</v>
      </c>
      <c r="G26" s="242">
        <v>17.23</v>
      </c>
      <c r="H26" s="250"/>
      <c r="I26" s="38">
        <f>IF(AND(G26=0,H26=0),"diskval.",IF(AND(G26&gt;0,H26&gt;0),MIN(G26:H26),IF(G26&gt;0,G26,H26)))</f>
        <v>17.23</v>
      </c>
      <c r="J26" s="17">
        <f>IF(G26+H26=0,1000,I26+((IF(G26&gt;0,G26,100)+IF(H26&gt;0,H26,100))/100000))</f>
        <v>17.231172300000001</v>
      </c>
    </row>
    <row r="27" spans="1:17" x14ac:dyDescent="0.3">
      <c r="A27" s="3">
        <v>25</v>
      </c>
      <c r="B27" s="7"/>
      <c r="C27" s="211">
        <v>9</v>
      </c>
      <c r="D27" s="182" t="s">
        <v>50</v>
      </c>
      <c r="E27" s="87" t="s">
        <v>29</v>
      </c>
      <c r="F27" s="88" t="s">
        <v>66</v>
      </c>
      <c r="G27" s="242">
        <v>17.41</v>
      </c>
      <c r="H27" s="221">
        <v>20.81</v>
      </c>
      <c r="I27" s="38">
        <f>IF(AND(G27=0,H27=0),"diskval.",IF(AND(G27&gt;0,H27&gt;0),MIN(G27:H27),IF(G27&gt;0,G27,H27)))</f>
        <v>17.41</v>
      </c>
      <c r="J27" s="17">
        <f>IF(G27+H27=0,1000,I27+((IF(G27&gt;0,G27,100)+IF(H27&gt;0,H27,100))/100000))</f>
        <v>17.410382200000001</v>
      </c>
    </row>
    <row r="28" spans="1:17" x14ac:dyDescent="0.3">
      <c r="A28" s="3">
        <v>26</v>
      </c>
      <c r="B28" s="7"/>
      <c r="C28" s="211">
        <v>39</v>
      </c>
      <c r="D28" s="182" t="s">
        <v>107</v>
      </c>
      <c r="E28" s="87" t="s">
        <v>29</v>
      </c>
      <c r="F28" s="88" t="s">
        <v>40</v>
      </c>
      <c r="G28" s="242">
        <v>17.73</v>
      </c>
      <c r="H28" s="250">
        <v>19.68</v>
      </c>
      <c r="I28" s="38">
        <f>IF(AND(G28=0,H28=0),"diskval.",IF(AND(G28&gt;0,H28&gt;0),MIN(G28:H28),IF(G28&gt;0,G28,H28)))</f>
        <v>17.73</v>
      </c>
      <c r="J28" s="17">
        <f>IF(G28+H28=0,1000,I28+((IF(G28&gt;0,G28,100)+IF(H28&gt;0,H28,100))/100000))</f>
        <v>17.730374099999999</v>
      </c>
      <c r="K28" s="16"/>
      <c r="L28" s="16"/>
      <c r="M28" s="16"/>
      <c r="N28" s="12"/>
      <c r="O28" s="12"/>
      <c r="P28" s="60"/>
    </row>
    <row r="29" spans="1:17" x14ac:dyDescent="0.3">
      <c r="A29" s="3">
        <v>27</v>
      </c>
      <c r="B29" s="7"/>
      <c r="C29" s="293">
        <v>7</v>
      </c>
      <c r="D29" s="301" t="s">
        <v>70</v>
      </c>
      <c r="E29" s="302" t="s">
        <v>26</v>
      </c>
      <c r="F29" s="296" t="s">
        <v>64</v>
      </c>
      <c r="G29" s="297">
        <v>19.05</v>
      </c>
      <c r="H29" s="298">
        <v>18.27</v>
      </c>
      <c r="I29" s="299">
        <f>IF(AND(G29=0,H29=0),"diskval.",IF(AND(G29&gt;0,H29&gt;0),MIN(G29:H29),IF(G29&gt;0,G29,H29)))</f>
        <v>18.27</v>
      </c>
      <c r="J29" s="17">
        <f>IF(G29+H29=0,1000,I29+((IF(G29&gt;0,G29,100)+IF(H29&gt;0,H29,100))/100000))</f>
        <v>18.270373199999998</v>
      </c>
    </row>
    <row r="30" spans="1:17" x14ac:dyDescent="0.3">
      <c r="A30" s="3">
        <v>28</v>
      </c>
      <c r="B30" s="7"/>
      <c r="C30" s="211">
        <v>20</v>
      </c>
      <c r="D30" s="207" t="s">
        <v>51</v>
      </c>
      <c r="E30" s="112" t="s">
        <v>29</v>
      </c>
      <c r="F30" s="113" t="s">
        <v>80</v>
      </c>
      <c r="G30" s="157">
        <v>21.47</v>
      </c>
      <c r="H30" s="250">
        <v>19.37</v>
      </c>
      <c r="I30" s="38">
        <f>IF(AND(G30=0,H30=0),"diskval.",IF(AND(G30&gt;0,H30&gt;0),MIN(G30:H30),IF(G30&gt;0,G30,H30)))</f>
        <v>19.37</v>
      </c>
      <c r="J30" s="17">
        <f>IF(G30+H30=0,1000,I30+((IF(G30&gt;0,G30,100)+IF(H30&gt;0,H30,100))/100000))</f>
        <v>19.370408400000002</v>
      </c>
    </row>
    <row r="31" spans="1:17" x14ac:dyDescent="0.3">
      <c r="A31" s="3">
        <v>29</v>
      </c>
      <c r="B31" s="7"/>
      <c r="C31" s="211">
        <v>24</v>
      </c>
      <c r="D31" s="206" t="s">
        <v>85</v>
      </c>
      <c r="E31" s="91" t="s">
        <v>28</v>
      </c>
      <c r="F31" s="204" t="s">
        <v>76</v>
      </c>
      <c r="G31" s="242">
        <v>23.58</v>
      </c>
      <c r="H31" s="250">
        <v>20.23</v>
      </c>
      <c r="I31" s="38">
        <f>IF(AND(G31=0,H31=0),"diskval.",IF(AND(G31&gt;0,H31&gt;0),MIN(G31:H31),IF(G31&gt;0,G31,H31)))</f>
        <v>20.23</v>
      </c>
      <c r="J31" s="17">
        <f>IF(G31+H31=0,1000,I31+((IF(G31&gt;0,G31,100)+IF(H31&gt;0,H31,100))/100000))</f>
        <v>20.230438100000001</v>
      </c>
    </row>
    <row r="32" spans="1:17" x14ac:dyDescent="0.3">
      <c r="A32" s="3">
        <v>30</v>
      </c>
      <c r="B32" s="7"/>
      <c r="C32" s="211">
        <v>10</v>
      </c>
      <c r="D32" s="206" t="s">
        <v>72</v>
      </c>
      <c r="E32" s="91" t="s">
        <v>21</v>
      </c>
      <c r="F32" s="204" t="s">
        <v>73</v>
      </c>
      <c r="G32" s="242">
        <v>20.98</v>
      </c>
      <c r="H32" s="250">
        <v>20.43</v>
      </c>
      <c r="I32" s="38">
        <f>IF(AND(G32=0,H32=0),"diskval.",IF(AND(G32&gt;0,H32&gt;0),MIN(G32:H32),IF(G32&gt;0,G32,H32)))</f>
        <v>20.43</v>
      </c>
      <c r="J32" s="17">
        <f>IF(G32+H32=0,1000,I32+((IF(G32&gt;0,G32,100)+IF(H32&gt;0,H32,100))/100000))</f>
        <v>20.4304141</v>
      </c>
    </row>
    <row r="33" spans="1:17" x14ac:dyDescent="0.3">
      <c r="A33" s="3">
        <v>31</v>
      </c>
      <c r="B33" s="7"/>
      <c r="C33" s="211">
        <v>31</v>
      </c>
      <c r="D33" s="182" t="s">
        <v>97</v>
      </c>
      <c r="E33" s="87" t="s">
        <v>36</v>
      </c>
      <c r="F33" s="88" t="s">
        <v>98</v>
      </c>
      <c r="G33" s="242"/>
      <c r="H33" s="250">
        <v>20.47</v>
      </c>
      <c r="I33" s="38">
        <f>IF(AND(G33=0,H33=0),"diskval.",IF(AND(G33&gt;0,H33&gt;0),MIN(G33:H33),IF(G33&gt;0,G33,H33)))</f>
        <v>20.47</v>
      </c>
      <c r="J33" s="17">
        <f>IF(G33+H33=0,1000,I33+((IF(G33&gt;0,G33,100)+IF(H33&gt;0,H33,100))/100000))</f>
        <v>20.471204699999998</v>
      </c>
    </row>
    <row r="34" spans="1:17" x14ac:dyDescent="0.3">
      <c r="A34" s="3">
        <v>32</v>
      </c>
      <c r="B34" s="7"/>
      <c r="C34" s="211">
        <v>3</v>
      </c>
      <c r="D34" s="182" t="s">
        <v>63</v>
      </c>
      <c r="E34" s="87" t="s">
        <v>26</v>
      </c>
      <c r="F34" s="88" t="s">
        <v>64</v>
      </c>
      <c r="G34" s="242">
        <v>20.56</v>
      </c>
      <c r="H34" s="250">
        <v>26.17</v>
      </c>
      <c r="I34" s="38">
        <f>IF(AND(G34=0,H34=0),"diskval.",IF(AND(G34&gt;0,H34&gt;0),MIN(G34:H34),IF(G34&gt;0,G34,H34)))</f>
        <v>20.56</v>
      </c>
      <c r="J34" s="17">
        <f>IF(G34+H34=0,1000,I34+((IF(G34&gt;0,G34,100)+IF(H34&gt;0,H34,100))/100000))</f>
        <v>20.560467299999999</v>
      </c>
    </row>
    <row r="35" spans="1:17" x14ac:dyDescent="0.3">
      <c r="A35" s="3">
        <v>33</v>
      </c>
      <c r="B35" s="7"/>
      <c r="C35" s="211">
        <v>8</v>
      </c>
      <c r="D35" s="182" t="s">
        <v>25</v>
      </c>
      <c r="E35" s="87" t="s">
        <v>26</v>
      </c>
      <c r="F35" s="88" t="s">
        <v>71</v>
      </c>
      <c r="G35" s="242">
        <v>21.49</v>
      </c>
      <c r="H35" s="250"/>
      <c r="I35" s="38">
        <f>IF(AND(G35=0,H35=0),"diskval.",IF(AND(G35&gt;0,H35&gt;0),MIN(G35:H35),IF(G35&gt;0,G35,H35)))</f>
        <v>21.49</v>
      </c>
      <c r="J35" s="17">
        <f>IF(G35+H35=0,1000,I35+((IF(G35&gt;0,G35,100)+IF(H35&gt;0,H35,100))/100000))</f>
        <v>21.491214899999999</v>
      </c>
    </row>
    <row r="36" spans="1:17" x14ac:dyDescent="0.3">
      <c r="A36" s="3">
        <v>34</v>
      </c>
      <c r="B36" s="7"/>
      <c r="C36" s="211">
        <v>1</v>
      </c>
      <c r="D36" s="22" t="s">
        <v>57</v>
      </c>
      <c r="E36" s="14" t="s">
        <v>32</v>
      </c>
      <c r="F36" s="54" t="s">
        <v>58</v>
      </c>
      <c r="G36" s="242">
        <v>21.61</v>
      </c>
      <c r="H36" s="250"/>
      <c r="I36" s="38">
        <f>IF(AND(G36=0,H36=0),"diskval.",IF(AND(G36&gt;0,H36&gt;0),MIN(G36:H36),IF(G36&gt;0,G36,H36)))</f>
        <v>21.61</v>
      </c>
      <c r="J36" s="17">
        <f>IF(G36+H36=0,1000,I36+((IF(G36&gt;0,G36,100)+IF(H36&gt;0,H36,100))/100000))</f>
        <v>21.6112161</v>
      </c>
    </row>
    <row r="37" spans="1:17" x14ac:dyDescent="0.3">
      <c r="A37" s="3">
        <v>35</v>
      </c>
      <c r="B37" s="7"/>
      <c r="C37" s="211">
        <v>27</v>
      </c>
      <c r="D37" s="182" t="s">
        <v>90</v>
      </c>
      <c r="E37" s="87" t="s">
        <v>39</v>
      </c>
      <c r="F37" s="88" t="s">
        <v>77</v>
      </c>
      <c r="G37" s="242">
        <v>26.4</v>
      </c>
      <c r="H37" s="250">
        <v>23.11</v>
      </c>
      <c r="I37" s="38">
        <f>IF(AND(G37=0,H37=0),"diskval.",IF(AND(G37&gt;0,H37&gt;0),MIN(G37:H37),IF(G37&gt;0,G37,H37)))</f>
        <v>23.11</v>
      </c>
      <c r="J37" s="17">
        <f>IF(G37+H37=0,1000,I37+((IF(G37&gt;0,G37,100)+IF(H37&gt;0,H37,100))/100000))</f>
        <v>23.110495099999998</v>
      </c>
    </row>
    <row r="38" spans="1:17" x14ac:dyDescent="0.3">
      <c r="A38" s="3">
        <v>36</v>
      </c>
      <c r="B38" s="7"/>
      <c r="C38" s="211">
        <v>17</v>
      </c>
      <c r="D38" s="22" t="s">
        <v>44</v>
      </c>
      <c r="E38" s="14" t="s">
        <v>36</v>
      </c>
      <c r="F38" s="54" t="s">
        <v>77</v>
      </c>
      <c r="G38" s="157">
        <v>25.3</v>
      </c>
      <c r="H38" s="250">
        <v>23.14</v>
      </c>
      <c r="I38" s="38">
        <f>IF(AND(G38=0,H38=0),"diskval.",IF(AND(G38&gt;0,H38&gt;0),MIN(G38:H38),IF(G38&gt;0,G38,H38)))</f>
        <v>23.14</v>
      </c>
      <c r="J38" s="17">
        <f>IF(G38+H38=0,1000,I38+((IF(G38&gt;0,G38,100)+IF(H38&gt;0,H38,100))/100000))</f>
        <v>23.140484400000002</v>
      </c>
    </row>
    <row r="39" spans="1:17" x14ac:dyDescent="0.3">
      <c r="A39" s="3">
        <v>37</v>
      </c>
      <c r="B39" s="7"/>
      <c r="C39" s="211">
        <v>6</v>
      </c>
      <c r="D39" s="182" t="s">
        <v>68</v>
      </c>
      <c r="E39" s="87" t="s">
        <v>23</v>
      </c>
      <c r="F39" s="88" t="s">
        <v>115</v>
      </c>
      <c r="G39" s="242"/>
      <c r="H39" s="250"/>
      <c r="I39" s="38" t="str">
        <f>IF(AND(G39=0,H39=0),"diskval.",IF(AND(G39&gt;0,H39&gt;0),MIN(G39:H39),IF(G39&gt;0,G39,H39)))</f>
        <v>diskval.</v>
      </c>
      <c r="J39" s="17">
        <f>IF(G39+H39=0,1000,I39+((IF(G39&gt;0,G39,100)+IF(H39&gt;0,H39,100))/100000))</f>
        <v>1000</v>
      </c>
    </row>
    <row r="40" spans="1:17" x14ac:dyDescent="0.3">
      <c r="A40" s="3">
        <v>38</v>
      </c>
      <c r="B40" s="7"/>
      <c r="C40" s="211">
        <v>19</v>
      </c>
      <c r="D40" s="22" t="s">
        <v>57</v>
      </c>
      <c r="E40" s="14" t="s">
        <v>26</v>
      </c>
      <c r="F40" s="54" t="s">
        <v>113</v>
      </c>
      <c r="G40" s="157"/>
      <c r="H40" s="250"/>
      <c r="I40" s="38" t="str">
        <f>IF(AND(G40=0,H40=0),"diskval.",IF(AND(G40&gt;0,H40&gt;0),MIN(G40:H40),IF(G40&gt;0,G40,H40)))</f>
        <v>diskval.</v>
      </c>
      <c r="J40" s="17">
        <f>IF(G40+H40=0,1000,I40+((IF(G40&gt;0,G40,100)+IF(H40&gt;0,H40,100))/100000))</f>
        <v>1000</v>
      </c>
      <c r="K40" s="15"/>
      <c r="L40" s="16"/>
      <c r="M40" s="16"/>
      <c r="N40" s="12"/>
      <c r="O40" s="12"/>
      <c r="P40" s="12"/>
      <c r="Q40" s="12"/>
    </row>
    <row r="41" spans="1:17" ht="15" thickBot="1" x14ac:dyDescent="0.35">
      <c r="A41" s="3">
        <v>39</v>
      </c>
      <c r="B41" s="7"/>
      <c r="C41" s="212">
        <v>26</v>
      </c>
      <c r="D41" s="184" t="s">
        <v>87</v>
      </c>
      <c r="E41" s="92" t="s">
        <v>88</v>
      </c>
      <c r="F41" s="195" t="s">
        <v>114</v>
      </c>
      <c r="G41" s="243"/>
      <c r="H41" s="251"/>
      <c r="I41" s="39" t="str">
        <f>IF(AND(G41=0,H41=0),"diskval.",IF(AND(G41&gt;0,H41&gt;0),MIN(G41:H41),IF(G41&gt;0,G41,H41)))</f>
        <v>diskval.</v>
      </c>
      <c r="J41" s="17">
        <f>IF(G41+H41=0,1000,I41+((IF(G41&gt;0,G41,100)+IF(H41&gt;0,H41,100))/100000))</f>
        <v>1000</v>
      </c>
    </row>
    <row r="42" spans="1:17" x14ac:dyDescent="0.3">
      <c r="A42" s="3">
        <v>40</v>
      </c>
      <c r="B42" s="7"/>
      <c r="C42" s="139">
        <v>40</v>
      </c>
      <c r="D42" s="89"/>
      <c r="E42" s="89"/>
      <c r="F42" s="90"/>
      <c r="G42" s="241"/>
      <c r="H42" s="252"/>
      <c r="I42" s="205" t="str">
        <f t="shared" ref="I35:I66" si="0">IF(AND(G42=0,H42=0),"diskval.",IF(AND(G42&gt;0,H42&gt;0),MIN(G42:H42),IF(G42&gt;0,G42,H42)))</f>
        <v>diskval.</v>
      </c>
      <c r="J42" s="17">
        <f t="shared" ref="J35:J66" si="1">IF(G42+H42=0,1000,I42+((IF(G42&gt;0,G42,100)+IF(H42&gt;0,H42,100))/100000))</f>
        <v>1000</v>
      </c>
    </row>
    <row r="43" spans="1:17" x14ac:dyDescent="0.3">
      <c r="A43" s="3">
        <v>41</v>
      </c>
      <c r="B43" s="7"/>
      <c r="C43" s="27">
        <v>41</v>
      </c>
      <c r="D43" s="14"/>
      <c r="E43" s="14"/>
      <c r="F43" s="54"/>
      <c r="G43" s="217"/>
      <c r="H43" s="253"/>
      <c r="I43" s="52" t="str">
        <f t="shared" si="0"/>
        <v>diskval.</v>
      </c>
      <c r="J43" s="17">
        <f t="shared" si="1"/>
        <v>1000</v>
      </c>
    </row>
    <row r="44" spans="1:17" x14ac:dyDescent="0.3">
      <c r="A44" s="3">
        <v>42</v>
      </c>
      <c r="B44" s="7"/>
      <c r="C44" s="27">
        <v>42</v>
      </c>
      <c r="D44" s="14"/>
      <c r="E44" s="14"/>
      <c r="F44" s="54"/>
      <c r="G44" s="217"/>
      <c r="H44" s="217"/>
      <c r="I44" s="52" t="str">
        <f t="shared" si="0"/>
        <v>diskval.</v>
      </c>
      <c r="J44" s="17">
        <f t="shared" si="1"/>
        <v>1000</v>
      </c>
    </row>
    <row r="45" spans="1:17" x14ac:dyDescent="0.3">
      <c r="A45" s="3">
        <v>43</v>
      </c>
      <c r="B45" s="7"/>
      <c r="C45" s="27">
        <v>43</v>
      </c>
      <c r="D45" s="112"/>
      <c r="E45" s="112"/>
      <c r="F45" s="54"/>
      <c r="G45" s="217"/>
      <c r="H45" s="253"/>
      <c r="I45" s="52" t="str">
        <f t="shared" si="0"/>
        <v>diskval.</v>
      </c>
      <c r="J45" s="17">
        <f t="shared" si="1"/>
        <v>1000</v>
      </c>
    </row>
    <row r="46" spans="1:17" x14ac:dyDescent="0.3">
      <c r="A46" s="3">
        <v>44</v>
      </c>
      <c r="B46" s="7"/>
      <c r="C46" s="27">
        <v>44</v>
      </c>
      <c r="D46" s="14"/>
      <c r="E46" s="14"/>
      <c r="F46" s="54"/>
      <c r="G46" s="217"/>
      <c r="H46" s="253"/>
      <c r="I46" s="52" t="str">
        <f t="shared" si="0"/>
        <v>diskval.</v>
      </c>
      <c r="J46" s="17">
        <f t="shared" si="1"/>
        <v>1000</v>
      </c>
    </row>
    <row r="47" spans="1:17" x14ac:dyDescent="0.3">
      <c r="A47" s="3">
        <v>45</v>
      </c>
      <c r="B47" s="7"/>
      <c r="C47" s="27">
        <v>45</v>
      </c>
      <c r="D47" s="112"/>
      <c r="E47" s="112"/>
      <c r="F47" s="113"/>
      <c r="G47" s="217"/>
      <c r="H47" s="253"/>
      <c r="I47" s="52" t="str">
        <f t="shared" si="0"/>
        <v>diskval.</v>
      </c>
      <c r="J47" s="17">
        <f t="shared" si="1"/>
        <v>1000</v>
      </c>
    </row>
    <row r="48" spans="1:17" x14ac:dyDescent="0.3">
      <c r="A48" s="3">
        <v>46</v>
      </c>
      <c r="B48" s="7"/>
      <c r="C48" s="27">
        <v>46</v>
      </c>
      <c r="D48" s="14"/>
      <c r="E48" s="14"/>
      <c r="F48" s="113"/>
      <c r="G48" s="217"/>
      <c r="H48" s="253"/>
      <c r="I48" s="52" t="str">
        <f t="shared" si="0"/>
        <v>diskval.</v>
      </c>
      <c r="J48" s="17">
        <f t="shared" si="1"/>
        <v>1000</v>
      </c>
    </row>
    <row r="49" spans="1:16" x14ac:dyDescent="0.3">
      <c r="A49" s="3">
        <v>47</v>
      </c>
      <c r="B49" s="7"/>
      <c r="C49" s="27">
        <v>47</v>
      </c>
      <c r="D49" s="112"/>
      <c r="E49" s="112"/>
      <c r="F49" s="113"/>
      <c r="G49" s="217"/>
      <c r="H49" s="253"/>
      <c r="I49" s="52" t="str">
        <f t="shared" si="0"/>
        <v>diskval.</v>
      </c>
      <c r="J49" s="17">
        <f t="shared" si="1"/>
        <v>1000</v>
      </c>
    </row>
    <row r="50" spans="1:16" x14ac:dyDescent="0.3">
      <c r="A50" s="3">
        <v>48</v>
      </c>
      <c r="B50" s="7"/>
      <c r="C50" s="27">
        <v>48</v>
      </c>
      <c r="D50" s="14"/>
      <c r="E50" s="14"/>
      <c r="F50" s="54"/>
      <c r="G50" s="217"/>
      <c r="H50" s="253"/>
      <c r="I50" s="52" t="str">
        <f t="shared" si="0"/>
        <v>diskval.</v>
      </c>
      <c r="J50" s="17">
        <f t="shared" si="1"/>
        <v>1000</v>
      </c>
    </row>
    <row r="51" spans="1:16" x14ac:dyDescent="0.3">
      <c r="A51" s="3">
        <v>49</v>
      </c>
      <c r="B51" s="7"/>
      <c r="C51" s="27">
        <v>49</v>
      </c>
      <c r="D51" s="112"/>
      <c r="E51" s="112"/>
      <c r="F51" s="113"/>
      <c r="G51" s="217"/>
      <c r="H51" s="253"/>
      <c r="I51" s="52" t="str">
        <f t="shared" si="0"/>
        <v>diskval.</v>
      </c>
      <c r="J51" s="17">
        <f t="shared" si="1"/>
        <v>1000</v>
      </c>
    </row>
    <row r="52" spans="1:16" x14ac:dyDescent="0.3">
      <c r="A52" s="3">
        <v>50</v>
      </c>
      <c r="B52" s="7"/>
      <c r="C52" s="27">
        <v>50</v>
      </c>
      <c r="D52" s="14"/>
      <c r="E52" s="14"/>
      <c r="F52" s="54"/>
      <c r="G52" s="217"/>
      <c r="H52" s="253"/>
      <c r="I52" s="52" t="str">
        <f t="shared" si="0"/>
        <v>diskval.</v>
      </c>
      <c r="J52" s="17">
        <f t="shared" si="1"/>
        <v>1000</v>
      </c>
      <c r="K52" s="17">
        <v>15.31</v>
      </c>
    </row>
    <row r="53" spans="1:16" x14ac:dyDescent="0.3">
      <c r="A53" s="3">
        <v>51</v>
      </c>
      <c r="B53" s="7"/>
      <c r="C53" s="27">
        <v>51</v>
      </c>
      <c r="D53" s="14"/>
      <c r="E53" s="14"/>
      <c r="F53" s="54"/>
      <c r="G53" s="217"/>
      <c r="H53" s="253"/>
      <c r="I53" s="52" t="str">
        <f t="shared" si="0"/>
        <v>diskval.</v>
      </c>
      <c r="J53" s="17">
        <f t="shared" si="1"/>
        <v>1000</v>
      </c>
    </row>
    <row r="54" spans="1:16" x14ac:dyDescent="0.3">
      <c r="A54" s="3">
        <v>52</v>
      </c>
      <c r="B54" s="7"/>
      <c r="C54" s="27">
        <v>52</v>
      </c>
      <c r="D54" s="14"/>
      <c r="E54" s="14"/>
      <c r="F54" s="54"/>
      <c r="G54" s="217"/>
      <c r="H54" s="253"/>
      <c r="I54" s="52" t="str">
        <f t="shared" si="0"/>
        <v>diskval.</v>
      </c>
      <c r="J54" s="17">
        <f t="shared" si="1"/>
        <v>1000</v>
      </c>
    </row>
    <row r="55" spans="1:16" x14ac:dyDescent="0.3">
      <c r="A55" s="3">
        <v>53</v>
      </c>
      <c r="B55" s="7"/>
      <c r="C55" s="27">
        <v>53</v>
      </c>
      <c r="D55" s="112"/>
      <c r="E55" s="112"/>
      <c r="F55" s="113"/>
      <c r="G55" s="217"/>
      <c r="H55" s="253"/>
      <c r="I55" s="52" t="str">
        <f t="shared" si="0"/>
        <v>diskval.</v>
      </c>
      <c r="J55" s="17">
        <f t="shared" si="1"/>
        <v>1000</v>
      </c>
    </row>
    <row r="56" spans="1:16" x14ac:dyDescent="0.3">
      <c r="A56" s="3">
        <v>54</v>
      </c>
      <c r="B56" s="7"/>
      <c r="C56" s="27">
        <v>54</v>
      </c>
      <c r="D56" s="14"/>
      <c r="E56" s="14"/>
      <c r="F56" s="54"/>
      <c r="G56" s="217"/>
      <c r="H56" s="253"/>
      <c r="I56" s="52" t="str">
        <f t="shared" si="0"/>
        <v>diskval.</v>
      </c>
      <c r="J56" s="17">
        <f t="shared" si="1"/>
        <v>1000</v>
      </c>
    </row>
    <row r="57" spans="1:16" x14ac:dyDescent="0.3">
      <c r="A57" s="3">
        <v>55</v>
      </c>
      <c r="B57" s="7"/>
      <c r="C57" s="27">
        <v>55</v>
      </c>
      <c r="D57" s="14"/>
      <c r="E57" s="14"/>
      <c r="F57" s="54"/>
      <c r="G57" s="217"/>
      <c r="H57" s="253"/>
      <c r="I57" s="52" t="str">
        <f t="shared" si="0"/>
        <v>diskval.</v>
      </c>
      <c r="J57" s="17">
        <f t="shared" si="1"/>
        <v>1000</v>
      </c>
      <c r="K57" s="16"/>
      <c r="L57" s="16"/>
      <c r="M57" s="16"/>
      <c r="N57" s="12"/>
      <c r="O57" s="12"/>
      <c r="P57" s="60"/>
    </row>
    <row r="58" spans="1:16" x14ac:dyDescent="0.3">
      <c r="A58" s="3">
        <v>56</v>
      </c>
      <c r="B58" s="7"/>
      <c r="C58" s="27">
        <v>56</v>
      </c>
      <c r="D58" s="14"/>
      <c r="E58" s="14"/>
      <c r="F58" s="54"/>
      <c r="G58" s="217"/>
      <c r="H58" s="253"/>
      <c r="I58" s="52" t="str">
        <f t="shared" si="0"/>
        <v>diskval.</v>
      </c>
      <c r="J58" s="17">
        <f t="shared" si="1"/>
        <v>1000</v>
      </c>
    </row>
    <row r="59" spans="1:16" x14ac:dyDescent="0.3">
      <c r="A59" s="3">
        <v>57</v>
      </c>
      <c r="B59" s="7"/>
      <c r="C59" s="27">
        <v>57</v>
      </c>
      <c r="D59" s="14"/>
      <c r="E59" s="14"/>
      <c r="F59" s="54"/>
      <c r="G59" s="217"/>
      <c r="H59" s="253"/>
      <c r="I59" s="52" t="str">
        <f t="shared" si="0"/>
        <v>diskval.</v>
      </c>
      <c r="J59" s="17">
        <f t="shared" si="1"/>
        <v>1000</v>
      </c>
    </row>
    <row r="60" spans="1:16" x14ac:dyDescent="0.3">
      <c r="A60" s="3">
        <v>58</v>
      </c>
      <c r="B60" s="7"/>
      <c r="C60" s="27">
        <v>58</v>
      </c>
      <c r="D60" s="112"/>
      <c r="E60" s="112"/>
      <c r="F60" s="113"/>
      <c r="G60" s="217"/>
      <c r="H60" s="253"/>
      <c r="I60" s="52" t="str">
        <f t="shared" si="0"/>
        <v>diskval.</v>
      </c>
      <c r="J60" s="17">
        <f t="shared" si="1"/>
        <v>1000</v>
      </c>
    </row>
    <row r="61" spans="1:16" x14ac:dyDescent="0.3">
      <c r="A61" s="3">
        <v>59</v>
      </c>
      <c r="B61" s="7"/>
      <c r="C61" s="27">
        <v>59</v>
      </c>
      <c r="D61" s="14"/>
      <c r="E61" s="14"/>
      <c r="F61" s="54"/>
      <c r="G61" s="217"/>
      <c r="H61" s="253"/>
      <c r="I61" s="52" t="str">
        <f t="shared" si="0"/>
        <v>diskval.</v>
      </c>
      <c r="J61" s="17">
        <f t="shared" si="1"/>
        <v>1000</v>
      </c>
    </row>
    <row r="62" spans="1:16" x14ac:dyDescent="0.3">
      <c r="A62" s="3">
        <v>60</v>
      </c>
      <c r="B62" s="7"/>
      <c r="C62" s="27">
        <v>60</v>
      </c>
      <c r="D62" s="14"/>
      <c r="E62" s="14"/>
      <c r="F62" s="54"/>
      <c r="G62" s="217"/>
      <c r="H62" s="253"/>
      <c r="I62" s="52" t="str">
        <f t="shared" si="0"/>
        <v>diskval.</v>
      </c>
      <c r="J62" s="17">
        <f t="shared" si="1"/>
        <v>1000</v>
      </c>
    </row>
    <row r="63" spans="1:16" x14ac:dyDescent="0.3">
      <c r="A63" s="3">
        <v>61</v>
      </c>
      <c r="B63" s="7"/>
      <c r="C63" s="27">
        <v>61</v>
      </c>
      <c r="D63" s="14"/>
      <c r="E63" s="14"/>
      <c r="F63" s="113"/>
      <c r="G63" s="217"/>
      <c r="H63" s="253"/>
      <c r="I63" s="52" t="str">
        <f t="shared" si="0"/>
        <v>diskval.</v>
      </c>
      <c r="J63" s="17">
        <f t="shared" si="1"/>
        <v>1000</v>
      </c>
    </row>
    <row r="64" spans="1:16" x14ac:dyDescent="0.3">
      <c r="A64" s="3">
        <v>62</v>
      </c>
      <c r="B64" s="7"/>
      <c r="C64" s="27">
        <v>62</v>
      </c>
      <c r="D64" s="14"/>
      <c r="E64" s="14"/>
      <c r="F64" s="54"/>
      <c r="G64" s="217"/>
      <c r="H64" s="253"/>
      <c r="I64" s="52" t="str">
        <f t="shared" si="0"/>
        <v>diskval.</v>
      </c>
      <c r="J64" s="17">
        <f t="shared" si="1"/>
        <v>1000</v>
      </c>
    </row>
    <row r="65" spans="1:10" x14ac:dyDescent="0.3">
      <c r="A65" s="3">
        <v>63</v>
      </c>
      <c r="B65" s="7"/>
      <c r="C65" s="27">
        <v>63</v>
      </c>
      <c r="D65" s="14"/>
      <c r="E65" s="14"/>
      <c r="F65" s="54"/>
      <c r="G65" s="217"/>
      <c r="H65" s="253"/>
      <c r="I65" s="52" t="str">
        <f t="shared" si="0"/>
        <v>diskval.</v>
      </c>
      <c r="J65" s="17">
        <f t="shared" si="1"/>
        <v>1000</v>
      </c>
    </row>
    <row r="66" spans="1:10" x14ac:dyDescent="0.3">
      <c r="A66" s="3">
        <v>64</v>
      </c>
      <c r="B66" s="7"/>
      <c r="C66" s="27">
        <v>64</v>
      </c>
      <c r="D66" s="14"/>
      <c r="E66" s="14"/>
      <c r="F66" s="54"/>
      <c r="G66" s="217"/>
      <c r="H66" s="253"/>
      <c r="I66" s="52" t="str">
        <f t="shared" si="0"/>
        <v>diskval.</v>
      </c>
      <c r="J66" s="17">
        <f t="shared" si="1"/>
        <v>1000</v>
      </c>
    </row>
    <row r="67" spans="1:10" x14ac:dyDescent="0.3">
      <c r="A67" s="3">
        <v>65</v>
      </c>
      <c r="B67" s="7"/>
      <c r="C67" s="27">
        <v>65</v>
      </c>
      <c r="D67" s="14"/>
      <c r="E67" s="14"/>
      <c r="F67" s="54"/>
      <c r="G67" s="217"/>
      <c r="H67" s="253"/>
      <c r="I67" s="52" t="str">
        <f t="shared" ref="I67:I92" si="2">IF(AND(G67=0,H67=0),"diskval.",IF(AND(G67&gt;0,H67&gt;0),MIN(G67:H67),IF(G67&gt;0,G67,H67)))</f>
        <v>diskval.</v>
      </c>
      <c r="J67" s="17">
        <f t="shared" ref="J67:J92" si="3">IF(G67+H67=0,1000,I67+((IF(G67&gt;0,G67,100)+IF(H67&gt;0,H67,100))/100000))</f>
        <v>1000</v>
      </c>
    </row>
    <row r="68" spans="1:10" x14ac:dyDescent="0.3">
      <c r="A68" s="3">
        <v>66</v>
      </c>
      <c r="B68" s="7"/>
      <c r="C68" s="27">
        <v>66</v>
      </c>
      <c r="D68" s="14"/>
      <c r="E68" s="14"/>
      <c r="F68" s="54"/>
      <c r="G68" s="217"/>
      <c r="H68" s="253"/>
      <c r="I68" s="52" t="str">
        <f t="shared" si="2"/>
        <v>diskval.</v>
      </c>
      <c r="J68" s="17">
        <f t="shared" si="3"/>
        <v>1000</v>
      </c>
    </row>
    <row r="69" spans="1:10" ht="15" thickBot="1" x14ac:dyDescent="0.35">
      <c r="A69" s="3">
        <v>67</v>
      </c>
      <c r="B69" s="7"/>
      <c r="C69" s="29">
        <v>67</v>
      </c>
      <c r="D69" s="11"/>
      <c r="E69" s="11"/>
      <c r="F69" s="55"/>
      <c r="G69" s="218"/>
      <c r="H69" s="253"/>
      <c r="I69" s="52" t="str">
        <f t="shared" si="2"/>
        <v>diskval.</v>
      </c>
      <c r="J69" s="17">
        <f t="shared" si="3"/>
        <v>1000</v>
      </c>
    </row>
    <row r="70" spans="1:10" x14ac:dyDescent="0.3">
      <c r="A70" s="3">
        <v>68</v>
      </c>
      <c r="B70" s="7"/>
      <c r="C70" s="139"/>
      <c r="D70" s="49"/>
      <c r="E70" s="49"/>
      <c r="F70" s="138"/>
      <c r="G70" s="219"/>
      <c r="H70" s="253"/>
      <c r="I70" s="52" t="str">
        <f t="shared" si="2"/>
        <v>diskval.</v>
      </c>
      <c r="J70" s="17">
        <f t="shared" si="3"/>
        <v>1000</v>
      </c>
    </row>
    <row r="71" spans="1:10" x14ac:dyDescent="0.3">
      <c r="A71" s="3">
        <v>69</v>
      </c>
      <c r="B71" s="7"/>
      <c r="C71" s="27"/>
      <c r="D71" s="14"/>
      <c r="E71" s="14"/>
      <c r="F71" s="54"/>
      <c r="G71" s="217"/>
      <c r="H71" s="253"/>
      <c r="I71" s="52" t="str">
        <f t="shared" si="2"/>
        <v>diskval.</v>
      </c>
      <c r="J71" s="17">
        <f t="shared" si="3"/>
        <v>1000</v>
      </c>
    </row>
    <row r="72" spans="1:10" x14ac:dyDescent="0.3">
      <c r="A72" s="3">
        <v>70</v>
      </c>
      <c r="B72" s="7"/>
      <c r="C72" s="27"/>
      <c r="D72" s="14"/>
      <c r="E72" s="14"/>
      <c r="F72" s="54"/>
      <c r="G72" s="217"/>
      <c r="H72" s="253"/>
      <c r="I72" s="52" t="str">
        <f t="shared" si="2"/>
        <v>diskval.</v>
      </c>
      <c r="J72" s="17">
        <f t="shared" si="3"/>
        <v>1000</v>
      </c>
    </row>
    <row r="73" spans="1:10" x14ac:dyDescent="0.3">
      <c r="A73" s="3">
        <v>71</v>
      </c>
      <c r="B73" s="7"/>
      <c r="C73" s="27"/>
      <c r="D73" s="14"/>
      <c r="E73" s="14"/>
      <c r="F73" s="54"/>
      <c r="G73" s="217"/>
      <c r="H73" s="253"/>
      <c r="I73" s="52" t="str">
        <f t="shared" si="2"/>
        <v>diskval.</v>
      </c>
      <c r="J73" s="17">
        <f t="shared" si="3"/>
        <v>1000</v>
      </c>
    </row>
    <row r="74" spans="1:10" x14ac:dyDescent="0.3">
      <c r="A74" s="3">
        <v>72</v>
      </c>
      <c r="B74" s="7"/>
      <c r="C74" s="27"/>
      <c r="D74" s="14"/>
      <c r="E74" s="14"/>
      <c r="F74" s="54"/>
      <c r="G74" s="217"/>
      <c r="H74" s="253"/>
      <c r="I74" s="52" t="str">
        <f t="shared" si="2"/>
        <v>diskval.</v>
      </c>
      <c r="J74" s="17">
        <f t="shared" si="3"/>
        <v>1000</v>
      </c>
    </row>
    <row r="75" spans="1:10" x14ac:dyDescent="0.3">
      <c r="A75" s="3">
        <v>73</v>
      </c>
      <c r="B75" s="7"/>
      <c r="C75" s="27"/>
      <c r="D75" s="14"/>
      <c r="E75" s="14"/>
      <c r="F75" s="54"/>
      <c r="G75" s="217"/>
      <c r="H75" s="253"/>
      <c r="I75" s="52" t="str">
        <f t="shared" si="2"/>
        <v>diskval.</v>
      </c>
      <c r="J75" s="17">
        <f t="shared" si="3"/>
        <v>1000</v>
      </c>
    </row>
    <row r="76" spans="1:10" x14ac:dyDescent="0.3">
      <c r="A76" s="3">
        <v>74</v>
      </c>
      <c r="B76" s="7"/>
      <c r="C76" s="27"/>
      <c r="D76" s="14"/>
      <c r="E76" s="14"/>
      <c r="F76" s="54"/>
      <c r="G76" s="217"/>
      <c r="H76" s="253"/>
      <c r="I76" s="52" t="str">
        <f t="shared" si="2"/>
        <v>diskval.</v>
      </c>
      <c r="J76" s="17">
        <f t="shared" si="3"/>
        <v>1000</v>
      </c>
    </row>
    <row r="77" spans="1:10" x14ac:dyDescent="0.3">
      <c r="A77" s="3">
        <v>75</v>
      </c>
      <c r="B77" s="7"/>
      <c r="C77" s="27"/>
      <c r="D77" s="14"/>
      <c r="E77" s="14"/>
      <c r="F77" s="54"/>
      <c r="G77" s="217"/>
      <c r="H77" s="253"/>
      <c r="I77" s="52" t="str">
        <f t="shared" si="2"/>
        <v>diskval.</v>
      </c>
      <c r="J77" s="17">
        <f t="shared" si="3"/>
        <v>1000</v>
      </c>
    </row>
    <row r="78" spans="1:10" x14ac:dyDescent="0.3">
      <c r="A78" s="3">
        <v>76</v>
      </c>
      <c r="B78" s="7"/>
      <c r="C78" s="27"/>
      <c r="D78" s="14"/>
      <c r="E78" s="14"/>
      <c r="F78" s="54"/>
      <c r="G78" s="217"/>
      <c r="H78" s="253"/>
      <c r="I78" s="52" t="str">
        <f t="shared" si="2"/>
        <v>diskval.</v>
      </c>
      <c r="J78" s="17">
        <f t="shared" si="3"/>
        <v>1000</v>
      </c>
    </row>
    <row r="79" spans="1:10" x14ac:dyDescent="0.3">
      <c r="A79" s="3">
        <v>77</v>
      </c>
      <c r="B79" s="7"/>
      <c r="C79" s="27"/>
      <c r="D79" s="14"/>
      <c r="E79" s="14"/>
      <c r="F79" s="54"/>
      <c r="G79" s="217"/>
      <c r="H79" s="253"/>
      <c r="I79" s="52" t="str">
        <f t="shared" si="2"/>
        <v>diskval.</v>
      </c>
      <c r="J79" s="17">
        <f t="shared" si="3"/>
        <v>1000</v>
      </c>
    </row>
    <row r="80" spans="1:10" x14ac:dyDescent="0.3">
      <c r="A80" s="3">
        <v>78</v>
      </c>
      <c r="B80" s="7"/>
      <c r="C80" s="27"/>
      <c r="D80" s="14"/>
      <c r="E80" s="14"/>
      <c r="F80" s="54"/>
      <c r="G80" s="217"/>
      <c r="H80" s="253"/>
      <c r="I80" s="52" t="str">
        <f t="shared" si="2"/>
        <v>diskval.</v>
      </c>
      <c r="J80" s="17">
        <f t="shared" si="3"/>
        <v>1000</v>
      </c>
    </row>
    <row r="81" spans="1:10" x14ac:dyDescent="0.3">
      <c r="A81" s="3">
        <v>79</v>
      </c>
      <c r="B81" s="7"/>
      <c r="C81" s="27"/>
      <c r="D81" s="112"/>
      <c r="E81" s="112"/>
      <c r="F81" s="113"/>
      <c r="G81" s="217"/>
      <c r="H81" s="253"/>
      <c r="I81" s="52" t="str">
        <f t="shared" si="2"/>
        <v>diskval.</v>
      </c>
      <c r="J81" s="17">
        <f t="shared" si="3"/>
        <v>1000</v>
      </c>
    </row>
    <row r="82" spans="1:10" x14ac:dyDescent="0.3">
      <c r="A82" s="3">
        <v>80</v>
      </c>
      <c r="B82" s="7"/>
      <c r="C82" s="27"/>
      <c r="D82" s="14"/>
      <c r="E82" s="14"/>
      <c r="F82" s="54"/>
      <c r="G82" s="217"/>
      <c r="H82" s="253"/>
      <c r="I82" s="52" t="str">
        <f t="shared" si="2"/>
        <v>diskval.</v>
      </c>
      <c r="J82" s="17">
        <f t="shared" si="3"/>
        <v>1000</v>
      </c>
    </row>
    <row r="83" spans="1:10" x14ac:dyDescent="0.3">
      <c r="A83" s="3">
        <v>81</v>
      </c>
      <c r="B83" s="7"/>
      <c r="C83" s="27"/>
      <c r="D83" s="14"/>
      <c r="E83" s="14"/>
      <c r="F83" s="54"/>
      <c r="G83" s="217"/>
      <c r="H83" s="253"/>
      <c r="I83" s="52" t="str">
        <f t="shared" si="2"/>
        <v>diskval.</v>
      </c>
      <c r="J83" s="17">
        <f t="shared" si="3"/>
        <v>1000</v>
      </c>
    </row>
    <row r="84" spans="1:10" x14ac:dyDescent="0.3">
      <c r="A84" s="3">
        <v>82</v>
      </c>
      <c r="B84" s="7"/>
      <c r="C84" s="27"/>
      <c r="D84" s="14"/>
      <c r="E84" s="14"/>
      <c r="F84" s="54"/>
      <c r="G84" s="244"/>
      <c r="H84" s="253"/>
      <c r="I84" s="52" t="str">
        <f t="shared" si="2"/>
        <v>diskval.</v>
      </c>
      <c r="J84" s="17">
        <f t="shared" si="3"/>
        <v>1000</v>
      </c>
    </row>
    <row r="85" spans="1:10" x14ac:dyDescent="0.3">
      <c r="A85" s="3">
        <v>83</v>
      </c>
      <c r="B85" s="7"/>
      <c r="C85" s="27"/>
      <c r="D85" s="14"/>
      <c r="E85" s="14"/>
      <c r="F85" s="54"/>
      <c r="G85" s="244"/>
      <c r="H85" s="253"/>
      <c r="I85" s="52" t="str">
        <f t="shared" si="2"/>
        <v>diskval.</v>
      </c>
      <c r="J85" s="17">
        <f t="shared" si="3"/>
        <v>1000</v>
      </c>
    </row>
    <row r="86" spans="1:10" x14ac:dyDescent="0.3">
      <c r="A86" s="3">
        <v>84</v>
      </c>
      <c r="B86" s="7"/>
      <c r="C86" s="27">
        <v>84</v>
      </c>
      <c r="D86" s="14"/>
      <c r="E86" s="14"/>
      <c r="F86" s="54"/>
      <c r="G86" s="244"/>
      <c r="H86" s="253"/>
      <c r="I86" s="52" t="str">
        <f t="shared" si="2"/>
        <v>diskval.</v>
      </c>
      <c r="J86" s="17">
        <f t="shared" si="3"/>
        <v>1000</v>
      </c>
    </row>
    <row r="87" spans="1:10" x14ac:dyDescent="0.3">
      <c r="A87" s="3">
        <v>85</v>
      </c>
      <c r="B87" s="7"/>
      <c r="C87" s="27">
        <v>85</v>
      </c>
      <c r="D87" s="14"/>
      <c r="E87" s="14"/>
      <c r="F87" s="54"/>
      <c r="G87" s="244"/>
      <c r="H87" s="253"/>
      <c r="I87" s="52" t="str">
        <f t="shared" si="2"/>
        <v>diskval.</v>
      </c>
      <c r="J87" s="17">
        <f t="shared" si="3"/>
        <v>1000</v>
      </c>
    </row>
    <row r="88" spans="1:10" x14ac:dyDescent="0.3">
      <c r="A88" s="3">
        <v>86</v>
      </c>
      <c r="B88" s="7"/>
      <c r="C88" s="27">
        <v>86</v>
      </c>
      <c r="D88" s="14"/>
      <c r="E88" s="14"/>
      <c r="F88" s="54"/>
      <c r="G88" s="244"/>
      <c r="H88" s="253"/>
      <c r="I88" s="52" t="str">
        <f t="shared" si="2"/>
        <v>diskval.</v>
      </c>
      <c r="J88" s="17">
        <f t="shared" si="3"/>
        <v>1000</v>
      </c>
    </row>
    <row r="89" spans="1:10" x14ac:dyDescent="0.3">
      <c r="A89" s="3">
        <v>87</v>
      </c>
      <c r="B89" s="7"/>
      <c r="C89" s="27">
        <v>87</v>
      </c>
      <c r="D89" s="14"/>
      <c r="E89" s="14"/>
      <c r="F89" s="54"/>
      <c r="G89" s="244"/>
      <c r="H89" s="253"/>
      <c r="I89" s="52" t="str">
        <f t="shared" si="2"/>
        <v>diskval.</v>
      </c>
      <c r="J89" s="17">
        <f t="shared" si="3"/>
        <v>1000</v>
      </c>
    </row>
    <row r="90" spans="1:10" x14ac:dyDescent="0.3">
      <c r="A90" s="3">
        <v>88</v>
      </c>
      <c r="B90" s="7"/>
      <c r="C90" s="27">
        <v>88</v>
      </c>
      <c r="D90" s="14"/>
      <c r="E90" s="14"/>
      <c r="F90" s="54"/>
      <c r="G90" s="244"/>
      <c r="H90" s="253"/>
      <c r="I90" s="52" t="str">
        <f t="shared" si="2"/>
        <v>diskval.</v>
      </c>
      <c r="J90" s="17">
        <f t="shared" si="3"/>
        <v>1000</v>
      </c>
    </row>
    <row r="91" spans="1:10" x14ac:dyDescent="0.3">
      <c r="A91" s="3">
        <v>89</v>
      </c>
      <c r="B91" s="7"/>
      <c r="C91" s="27">
        <v>89</v>
      </c>
      <c r="D91" s="112"/>
      <c r="E91" s="112"/>
      <c r="F91" s="113"/>
      <c r="G91" s="244"/>
      <c r="H91" s="253"/>
      <c r="I91" s="52" t="str">
        <f t="shared" si="2"/>
        <v>diskval.</v>
      </c>
      <c r="J91" s="17">
        <f t="shared" si="3"/>
        <v>1000</v>
      </c>
    </row>
    <row r="92" spans="1:10" ht="15" thickBot="1" x14ac:dyDescent="0.35">
      <c r="A92" s="3">
        <v>90</v>
      </c>
      <c r="B92" s="7"/>
      <c r="C92" s="29">
        <v>90</v>
      </c>
      <c r="D92" s="11"/>
      <c r="E92" s="11"/>
      <c r="F92" s="55"/>
      <c r="G92" s="245"/>
      <c r="H92" s="254"/>
      <c r="I92" s="132" t="str">
        <f t="shared" si="2"/>
        <v>diskval.</v>
      </c>
      <c r="J92" s="17">
        <f t="shared" si="3"/>
        <v>1000</v>
      </c>
    </row>
    <row r="93" spans="1:10" x14ac:dyDescent="0.3">
      <c r="A93" s="3">
        <v>91</v>
      </c>
      <c r="B93" s="7"/>
      <c r="C93" s="109"/>
      <c r="D93" s="106"/>
      <c r="E93" s="49"/>
      <c r="F93" s="107"/>
      <c r="G93" s="246"/>
      <c r="H93" s="255"/>
      <c r="I93" s="84" t="str">
        <f t="shared" ref="I93:I98" si="4">IF(AND(G93=0,H93=0),"diskval.",IF(AND(G93&gt;0,H93&gt;0),MIN(G93:H93),IF(G93&gt;0,G93,H93)))</f>
        <v>diskval.</v>
      </c>
      <c r="J93" s="17">
        <f t="shared" ref="J93:J98" si="5">IF(G93+H93=0,1000,I93+((IF(G93&gt;0,G93,100)+IF(H93&gt;0,H93,100))/100000))</f>
        <v>1000</v>
      </c>
    </row>
    <row r="94" spans="1:10" ht="15" thickBot="1" x14ac:dyDescent="0.35">
      <c r="A94" s="3">
        <v>92</v>
      </c>
      <c r="B94" s="7"/>
      <c r="C94" s="108">
        <v>92</v>
      </c>
      <c r="D94" s="23"/>
      <c r="E94" s="11"/>
      <c r="F94" s="31"/>
      <c r="G94" s="247"/>
      <c r="H94" s="256"/>
      <c r="I94" s="38" t="str">
        <f t="shared" si="4"/>
        <v>diskval.</v>
      </c>
      <c r="J94" s="17">
        <f t="shared" si="5"/>
        <v>1000</v>
      </c>
    </row>
    <row r="95" spans="1:10" x14ac:dyDescent="0.3">
      <c r="A95" s="3">
        <v>93</v>
      </c>
      <c r="B95" s="7"/>
      <c r="C95" s="50">
        <v>93</v>
      </c>
      <c r="D95" s="82"/>
      <c r="E95" s="49"/>
      <c r="F95" s="49"/>
      <c r="G95" s="2"/>
      <c r="H95" s="79"/>
      <c r="I95" s="38" t="str">
        <f t="shared" si="4"/>
        <v>diskval.</v>
      </c>
      <c r="J95" s="17">
        <f t="shared" si="5"/>
        <v>1000</v>
      </c>
    </row>
    <row r="96" spans="1:10" x14ac:dyDescent="0.3">
      <c r="A96" s="3">
        <v>94</v>
      </c>
      <c r="B96" s="7"/>
      <c r="C96" s="50">
        <v>94</v>
      </c>
      <c r="D96" s="62"/>
      <c r="E96" s="14"/>
      <c r="F96" s="14"/>
      <c r="G96" s="2"/>
      <c r="H96" s="79"/>
      <c r="I96" s="38" t="str">
        <f t="shared" si="4"/>
        <v>diskval.</v>
      </c>
      <c r="J96" s="17">
        <f t="shared" si="5"/>
        <v>1000</v>
      </c>
    </row>
    <row r="97" spans="1:10" x14ac:dyDescent="0.3">
      <c r="A97" s="3">
        <v>95</v>
      </c>
      <c r="B97" s="7"/>
      <c r="C97" s="50">
        <v>95</v>
      </c>
      <c r="D97" s="62"/>
      <c r="E97" s="14"/>
      <c r="F97" s="14"/>
      <c r="G97" s="2"/>
      <c r="H97" s="79"/>
      <c r="I97" s="38" t="str">
        <f t="shared" si="4"/>
        <v>diskval.</v>
      </c>
      <c r="J97" s="17">
        <f t="shared" si="5"/>
        <v>1000</v>
      </c>
    </row>
    <row r="98" spans="1:10" x14ac:dyDescent="0.3">
      <c r="A98" s="3">
        <v>96</v>
      </c>
      <c r="B98" s="7"/>
      <c r="C98" s="50">
        <v>96</v>
      </c>
      <c r="D98" s="62"/>
      <c r="E98" s="14"/>
      <c r="F98" s="14"/>
      <c r="G98" s="2"/>
      <c r="H98" s="79"/>
      <c r="I98" s="38" t="str">
        <f t="shared" si="4"/>
        <v>diskval.</v>
      </c>
      <c r="J98" s="17">
        <f t="shared" si="5"/>
        <v>1000</v>
      </c>
    </row>
    <row r="99" spans="1:10" x14ac:dyDescent="0.3">
      <c r="A99" s="3">
        <v>97</v>
      </c>
      <c r="B99" s="7"/>
      <c r="C99" s="50">
        <v>97</v>
      </c>
      <c r="D99" s="62"/>
      <c r="E99" s="14"/>
      <c r="F99" s="14"/>
      <c r="G99" s="2"/>
      <c r="H99" s="79"/>
      <c r="I99" s="38" t="str">
        <f t="shared" ref="I99:I130" si="6">IF(AND(G99=0,H99=0),"diskval.",IF(AND(G99&gt;0,H99&gt;0),MIN(G99:H99),IF(G99&gt;0,G99,H99)))</f>
        <v>diskval.</v>
      </c>
      <c r="J99" s="17">
        <f t="shared" ref="J99:J130" si="7">IF(G99+H99=0,1000,I99+((IF(G99&gt;0,G99,100)+IF(H99&gt;0,H99,100))/100000))</f>
        <v>1000</v>
      </c>
    </row>
    <row r="100" spans="1:10" x14ac:dyDescent="0.3">
      <c r="A100" s="3">
        <v>98</v>
      </c>
      <c r="B100" s="7"/>
      <c r="C100" s="50">
        <v>98</v>
      </c>
      <c r="D100" s="62"/>
      <c r="E100" s="14"/>
      <c r="F100" s="14"/>
      <c r="G100" s="2"/>
      <c r="H100" s="79"/>
      <c r="I100" s="38" t="str">
        <f t="shared" si="6"/>
        <v>diskval.</v>
      </c>
      <c r="J100" s="17">
        <f t="shared" si="7"/>
        <v>1000</v>
      </c>
    </row>
    <row r="101" spans="1:10" x14ac:dyDescent="0.3">
      <c r="A101" s="3">
        <v>99</v>
      </c>
      <c r="B101" s="7"/>
      <c r="C101" s="50">
        <v>99</v>
      </c>
      <c r="D101" s="62"/>
      <c r="E101" s="14"/>
      <c r="F101" s="14"/>
      <c r="G101" s="2"/>
      <c r="H101" s="79"/>
      <c r="I101" s="38" t="str">
        <f t="shared" si="6"/>
        <v>diskval.</v>
      </c>
      <c r="J101" s="17">
        <f t="shared" si="7"/>
        <v>1000</v>
      </c>
    </row>
    <row r="102" spans="1:10" x14ac:dyDescent="0.3">
      <c r="A102" s="3">
        <v>100</v>
      </c>
      <c r="B102" s="7"/>
      <c r="C102" s="50">
        <v>100</v>
      </c>
      <c r="D102" s="62"/>
      <c r="E102" s="14"/>
      <c r="F102" s="14"/>
      <c r="G102" s="2"/>
      <c r="H102" s="79"/>
      <c r="I102" s="38" t="str">
        <f t="shared" si="6"/>
        <v>diskval.</v>
      </c>
      <c r="J102" s="17">
        <f t="shared" si="7"/>
        <v>1000</v>
      </c>
    </row>
    <row r="103" spans="1:10" x14ac:dyDescent="0.3">
      <c r="A103" s="3">
        <v>101</v>
      </c>
      <c r="B103" s="7"/>
      <c r="C103" s="50">
        <v>101</v>
      </c>
      <c r="D103" s="62"/>
      <c r="E103" s="14"/>
      <c r="F103" s="14"/>
      <c r="G103" s="2"/>
      <c r="H103" s="79"/>
      <c r="I103" s="38" t="str">
        <f t="shared" si="6"/>
        <v>diskval.</v>
      </c>
      <c r="J103" s="17">
        <f t="shared" si="7"/>
        <v>1000</v>
      </c>
    </row>
    <row r="104" spans="1:10" x14ac:dyDescent="0.3">
      <c r="A104" s="3">
        <v>102</v>
      </c>
      <c r="B104" s="7"/>
      <c r="C104" s="50">
        <v>102</v>
      </c>
      <c r="D104" s="62"/>
      <c r="E104" s="14"/>
      <c r="F104" s="14"/>
      <c r="G104" s="2"/>
      <c r="H104" s="79"/>
      <c r="I104" s="38" t="str">
        <f t="shared" si="6"/>
        <v>diskval.</v>
      </c>
      <c r="J104" s="17">
        <f t="shared" si="7"/>
        <v>1000</v>
      </c>
    </row>
    <row r="105" spans="1:10" x14ac:dyDescent="0.3">
      <c r="A105" s="3">
        <v>103</v>
      </c>
      <c r="B105" s="7"/>
      <c r="C105" s="50">
        <v>103</v>
      </c>
      <c r="D105" s="62"/>
      <c r="E105" s="14"/>
      <c r="F105" s="14"/>
      <c r="G105" s="2"/>
      <c r="H105" s="79"/>
      <c r="I105" s="38" t="str">
        <f t="shared" si="6"/>
        <v>diskval.</v>
      </c>
      <c r="J105" s="17">
        <f t="shared" si="7"/>
        <v>1000</v>
      </c>
    </row>
    <row r="106" spans="1:10" x14ac:dyDescent="0.3">
      <c r="A106" s="3">
        <v>104</v>
      </c>
      <c r="B106" s="7"/>
      <c r="C106" s="50">
        <v>104</v>
      </c>
      <c r="D106" s="62"/>
      <c r="E106" s="14"/>
      <c r="F106" s="14"/>
      <c r="G106" s="2"/>
      <c r="H106" s="79"/>
      <c r="I106" s="38" t="str">
        <f t="shared" si="6"/>
        <v>diskval.</v>
      </c>
      <c r="J106" s="17">
        <f t="shared" si="7"/>
        <v>1000</v>
      </c>
    </row>
    <row r="107" spans="1:10" x14ac:dyDescent="0.3">
      <c r="A107" s="3">
        <v>105</v>
      </c>
      <c r="B107" s="7"/>
      <c r="C107" s="50">
        <v>105</v>
      </c>
      <c r="D107" s="62"/>
      <c r="E107" s="14"/>
      <c r="F107" s="14"/>
      <c r="G107" s="2"/>
      <c r="H107" s="79"/>
      <c r="I107" s="38" t="str">
        <f t="shared" si="6"/>
        <v>diskval.</v>
      </c>
      <c r="J107" s="17">
        <f t="shared" si="7"/>
        <v>1000</v>
      </c>
    </row>
    <row r="108" spans="1:10" x14ac:dyDescent="0.3">
      <c r="A108" s="3">
        <v>106</v>
      </c>
      <c r="B108" s="7"/>
      <c r="C108" s="50">
        <v>106</v>
      </c>
      <c r="D108" s="62"/>
      <c r="E108" s="14"/>
      <c r="F108" s="14"/>
      <c r="G108" s="2"/>
      <c r="H108" s="79"/>
      <c r="I108" s="38" t="str">
        <f t="shared" si="6"/>
        <v>diskval.</v>
      </c>
      <c r="J108" s="17">
        <f t="shared" si="7"/>
        <v>1000</v>
      </c>
    </row>
    <row r="109" spans="1:10" x14ac:dyDescent="0.3">
      <c r="A109" s="3">
        <v>107</v>
      </c>
      <c r="B109" s="7"/>
      <c r="C109" s="50">
        <v>107</v>
      </c>
      <c r="D109" s="62"/>
      <c r="E109" s="14"/>
      <c r="F109" s="14"/>
      <c r="G109" s="2"/>
      <c r="H109" s="79"/>
      <c r="I109" s="38" t="str">
        <f t="shared" si="6"/>
        <v>diskval.</v>
      </c>
      <c r="J109" s="17">
        <f t="shared" si="7"/>
        <v>1000</v>
      </c>
    </row>
    <row r="110" spans="1:10" x14ac:dyDescent="0.3">
      <c r="A110" s="3">
        <v>108</v>
      </c>
      <c r="B110" s="7"/>
      <c r="C110" s="50">
        <v>108</v>
      </c>
      <c r="D110" s="62"/>
      <c r="E110" s="14"/>
      <c r="F110" s="14"/>
      <c r="G110" s="2"/>
      <c r="H110" s="79"/>
      <c r="I110" s="38" t="str">
        <f t="shared" si="6"/>
        <v>diskval.</v>
      </c>
      <c r="J110" s="17">
        <f t="shared" si="7"/>
        <v>1000</v>
      </c>
    </row>
    <row r="111" spans="1:10" x14ac:dyDescent="0.3">
      <c r="A111" s="3">
        <v>109</v>
      </c>
      <c r="B111" s="7"/>
      <c r="C111" s="50">
        <v>109</v>
      </c>
      <c r="D111" s="62"/>
      <c r="E111" s="14"/>
      <c r="F111" s="14"/>
      <c r="G111" s="2"/>
      <c r="H111" s="79"/>
      <c r="I111" s="38" t="str">
        <f t="shared" si="6"/>
        <v>diskval.</v>
      </c>
      <c r="J111" s="17">
        <f t="shared" si="7"/>
        <v>1000</v>
      </c>
    </row>
    <row r="112" spans="1:10" x14ac:dyDescent="0.3">
      <c r="A112" s="3">
        <v>110</v>
      </c>
      <c r="B112" s="7"/>
      <c r="C112" s="50">
        <v>110</v>
      </c>
      <c r="D112" s="62"/>
      <c r="E112" s="14"/>
      <c r="F112" s="14"/>
      <c r="G112" s="77"/>
      <c r="H112" s="80"/>
      <c r="I112" s="38" t="str">
        <f t="shared" si="6"/>
        <v>diskval.</v>
      </c>
      <c r="J112" s="17">
        <f t="shared" si="7"/>
        <v>1000</v>
      </c>
    </row>
    <row r="113" spans="1:10" x14ac:dyDescent="0.3">
      <c r="A113" s="3">
        <v>111</v>
      </c>
      <c r="B113" s="34"/>
      <c r="C113" s="50">
        <v>111</v>
      </c>
      <c r="D113" s="62"/>
      <c r="E113" s="14"/>
      <c r="F113" s="14"/>
      <c r="G113" s="77"/>
      <c r="H113" s="80"/>
      <c r="I113" s="38" t="str">
        <f t="shared" si="6"/>
        <v>diskval.</v>
      </c>
      <c r="J113" s="17">
        <f t="shared" si="7"/>
        <v>1000</v>
      </c>
    </row>
    <row r="114" spans="1:10" x14ac:dyDescent="0.3">
      <c r="A114" s="3">
        <v>112</v>
      </c>
      <c r="B114" s="34"/>
      <c r="C114" s="50">
        <v>112</v>
      </c>
      <c r="D114" s="62"/>
      <c r="E114" s="14"/>
      <c r="F114" s="14"/>
      <c r="G114" s="77"/>
      <c r="H114" s="80"/>
      <c r="I114" s="38" t="str">
        <f t="shared" si="6"/>
        <v>diskval.</v>
      </c>
      <c r="J114" s="17">
        <f t="shared" si="7"/>
        <v>1000</v>
      </c>
    </row>
    <row r="115" spans="1:10" x14ac:dyDescent="0.3">
      <c r="A115" s="3">
        <v>113</v>
      </c>
      <c r="B115" s="34"/>
      <c r="C115" s="50">
        <v>113</v>
      </c>
      <c r="D115" s="62"/>
      <c r="E115" s="14"/>
      <c r="F115" s="14"/>
      <c r="G115" s="77"/>
      <c r="H115" s="80"/>
      <c r="I115" s="38" t="str">
        <f t="shared" si="6"/>
        <v>diskval.</v>
      </c>
      <c r="J115" s="17">
        <f t="shared" si="7"/>
        <v>1000</v>
      </c>
    </row>
    <row r="116" spans="1:10" x14ac:dyDescent="0.3">
      <c r="A116" s="3">
        <v>114</v>
      </c>
      <c r="B116" s="34"/>
      <c r="C116" s="50">
        <v>114</v>
      </c>
      <c r="D116" s="62"/>
      <c r="E116" s="14"/>
      <c r="F116" s="14"/>
      <c r="G116" s="77"/>
      <c r="H116" s="80"/>
      <c r="I116" s="38" t="str">
        <f t="shared" si="6"/>
        <v>diskval.</v>
      </c>
      <c r="J116" s="17">
        <f t="shared" si="7"/>
        <v>1000</v>
      </c>
    </row>
    <row r="117" spans="1:10" x14ac:dyDescent="0.3">
      <c r="A117" s="3">
        <v>115</v>
      </c>
      <c r="B117" s="34"/>
      <c r="C117" s="50">
        <v>115</v>
      </c>
      <c r="D117" s="62"/>
      <c r="E117" s="14"/>
      <c r="F117" s="14"/>
      <c r="G117" s="77"/>
      <c r="H117" s="80"/>
      <c r="I117" s="38" t="str">
        <f t="shared" si="6"/>
        <v>diskval.</v>
      </c>
      <c r="J117" s="17">
        <f t="shared" si="7"/>
        <v>1000</v>
      </c>
    </row>
    <row r="118" spans="1:10" x14ac:dyDescent="0.3">
      <c r="A118" s="3">
        <v>116</v>
      </c>
      <c r="B118" s="34"/>
      <c r="C118" s="50">
        <v>116</v>
      </c>
      <c r="D118" s="62"/>
      <c r="E118" s="14"/>
      <c r="F118" s="14"/>
      <c r="G118" s="77"/>
      <c r="H118" s="80"/>
      <c r="I118" s="38" t="str">
        <f t="shared" si="6"/>
        <v>diskval.</v>
      </c>
      <c r="J118" s="17">
        <f t="shared" si="7"/>
        <v>1000</v>
      </c>
    </row>
    <row r="119" spans="1:10" x14ac:dyDescent="0.3">
      <c r="A119" s="3">
        <v>117</v>
      </c>
      <c r="B119" s="34"/>
      <c r="C119" s="50">
        <v>117</v>
      </c>
      <c r="D119" s="62"/>
      <c r="E119" s="14"/>
      <c r="F119" s="14"/>
      <c r="G119" s="77"/>
      <c r="H119" s="80"/>
      <c r="I119" s="38" t="str">
        <f t="shared" si="6"/>
        <v>diskval.</v>
      </c>
      <c r="J119" s="17">
        <f t="shared" si="7"/>
        <v>1000</v>
      </c>
    </row>
    <row r="120" spans="1:10" x14ac:dyDescent="0.3">
      <c r="A120" s="3">
        <v>118</v>
      </c>
      <c r="B120" s="34"/>
      <c r="C120" s="50">
        <v>118</v>
      </c>
      <c r="D120" s="62"/>
      <c r="E120" s="14"/>
      <c r="F120" s="14"/>
      <c r="G120" s="77"/>
      <c r="H120" s="80"/>
      <c r="I120" s="38" t="str">
        <f t="shared" si="6"/>
        <v>diskval.</v>
      </c>
      <c r="J120" s="17">
        <f t="shared" si="7"/>
        <v>1000</v>
      </c>
    </row>
    <row r="121" spans="1:10" x14ac:dyDescent="0.3">
      <c r="A121" s="3">
        <v>119</v>
      </c>
      <c r="B121" s="34"/>
      <c r="C121" s="50">
        <v>119</v>
      </c>
      <c r="D121" s="62"/>
      <c r="E121" s="14"/>
      <c r="F121" s="14"/>
      <c r="G121" s="77"/>
      <c r="H121" s="80"/>
      <c r="I121" s="38" t="str">
        <f t="shared" si="6"/>
        <v>diskval.</v>
      </c>
      <c r="J121" s="17">
        <f t="shared" si="7"/>
        <v>1000</v>
      </c>
    </row>
    <row r="122" spans="1:10" x14ac:dyDescent="0.3">
      <c r="A122" s="3">
        <v>120</v>
      </c>
      <c r="B122" s="34"/>
      <c r="C122" s="50">
        <v>120</v>
      </c>
      <c r="D122" s="62"/>
      <c r="E122" s="14"/>
      <c r="F122" s="14"/>
      <c r="G122" s="77"/>
      <c r="H122" s="80"/>
      <c r="I122" s="38" t="str">
        <f t="shared" si="6"/>
        <v>diskval.</v>
      </c>
      <c r="J122" s="17">
        <f t="shared" si="7"/>
        <v>1000</v>
      </c>
    </row>
    <row r="123" spans="1:10" x14ac:dyDescent="0.3">
      <c r="A123" s="3">
        <v>121</v>
      </c>
      <c r="B123" s="34"/>
      <c r="C123" s="50">
        <v>121</v>
      </c>
      <c r="D123" s="62"/>
      <c r="E123" s="14"/>
      <c r="F123" s="14"/>
      <c r="G123" s="77"/>
      <c r="H123" s="80"/>
      <c r="I123" s="38" t="str">
        <f t="shared" si="6"/>
        <v>diskval.</v>
      </c>
      <c r="J123" s="17">
        <f t="shared" si="7"/>
        <v>1000</v>
      </c>
    </row>
    <row r="124" spans="1:10" x14ac:dyDescent="0.3">
      <c r="A124" s="3">
        <v>122</v>
      </c>
      <c r="B124" s="34"/>
      <c r="C124" s="50">
        <v>122</v>
      </c>
      <c r="D124" s="62"/>
      <c r="E124" s="14"/>
      <c r="F124" s="14"/>
      <c r="G124" s="77"/>
      <c r="H124" s="80"/>
      <c r="I124" s="38" t="str">
        <f t="shared" si="6"/>
        <v>diskval.</v>
      </c>
      <c r="J124" s="17">
        <f t="shared" si="7"/>
        <v>1000</v>
      </c>
    </row>
    <row r="125" spans="1:10" x14ac:dyDescent="0.3">
      <c r="A125" s="3">
        <v>123</v>
      </c>
      <c r="B125" s="34"/>
      <c r="C125" s="50">
        <v>123</v>
      </c>
      <c r="D125" s="62"/>
      <c r="E125" s="14"/>
      <c r="F125" s="14"/>
      <c r="G125" s="77"/>
      <c r="H125" s="80"/>
      <c r="I125" s="38" t="str">
        <f t="shared" si="6"/>
        <v>diskval.</v>
      </c>
      <c r="J125" s="17">
        <f t="shared" si="7"/>
        <v>1000</v>
      </c>
    </row>
    <row r="126" spans="1:10" x14ac:dyDescent="0.3">
      <c r="A126" s="3">
        <v>124</v>
      </c>
      <c r="B126" s="34"/>
      <c r="C126" s="50">
        <v>124</v>
      </c>
      <c r="D126" s="62"/>
      <c r="E126" s="14"/>
      <c r="F126" s="14"/>
      <c r="G126" s="77"/>
      <c r="H126" s="80"/>
      <c r="I126" s="38" t="str">
        <f t="shared" si="6"/>
        <v>diskval.</v>
      </c>
      <c r="J126" s="17">
        <f t="shared" si="7"/>
        <v>1000</v>
      </c>
    </row>
    <row r="127" spans="1:10" x14ac:dyDescent="0.3">
      <c r="A127" s="3">
        <v>125</v>
      </c>
      <c r="B127" s="34"/>
      <c r="C127" s="50">
        <v>125</v>
      </c>
      <c r="D127" s="62"/>
      <c r="E127" s="14"/>
      <c r="F127" s="14"/>
      <c r="G127" s="77"/>
      <c r="H127" s="80"/>
      <c r="I127" s="38" t="str">
        <f t="shared" si="6"/>
        <v>diskval.</v>
      </c>
      <c r="J127" s="17">
        <f t="shared" si="7"/>
        <v>1000</v>
      </c>
    </row>
    <row r="128" spans="1:10" x14ac:dyDescent="0.3">
      <c r="A128" s="3">
        <v>126</v>
      </c>
      <c r="B128" s="34"/>
      <c r="C128" s="50">
        <v>126</v>
      </c>
      <c r="D128" s="62"/>
      <c r="E128" s="14"/>
      <c r="F128" s="14"/>
      <c r="G128" s="77"/>
      <c r="H128" s="80"/>
      <c r="I128" s="38" t="str">
        <f t="shared" si="6"/>
        <v>diskval.</v>
      </c>
      <c r="J128" s="17">
        <f t="shared" si="7"/>
        <v>1000</v>
      </c>
    </row>
    <row r="129" spans="1:10" x14ac:dyDescent="0.3">
      <c r="A129" s="3">
        <v>127</v>
      </c>
      <c r="B129" s="34"/>
      <c r="C129" s="50">
        <v>127</v>
      </c>
      <c r="D129" s="62"/>
      <c r="E129" s="14"/>
      <c r="F129" s="14"/>
      <c r="G129" s="77"/>
      <c r="H129" s="80"/>
      <c r="I129" s="38" t="str">
        <f t="shared" si="6"/>
        <v>diskval.</v>
      </c>
      <c r="J129" s="17">
        <f t="shared" si="7"/>
        <v>1000</v>
      </c>
    </row>
    <row r="130" spans="1:10" x14ac:dyDescent="0.3">
      <c r="A130" s="3">
        <v>128</v>
      </c>
      <c r="B130" s="34"/>
      <c r="C130" s="50">
        <v>128</v>
      </c>
      <c r="D130" s="62"/>
      <c r="E130" s="14"/>
      <c r="F130" s="14"/>
      <c r="G130" s="77"/>
      <c r="H130" s="80"/>
      <c r="I130" s="38" t="str">
        <f t="shared" si="6"/>
        <v>diskval.</v>
      </c>
      <c r="J130" s="17">
        <f t="shared" si="7"/>
        <v>1000</v>
      </c>
    </row>
    <row r="131" spans="1:10" x14ac:dyDescent="0.3">
      <c r="A131" s="3">
        <v>129</v>
      </c>
      <c r="B131" s="34"/>
      <c r="C131" s="50">
        <v>129</v>
      </c>
      <c r="D131" s="62"/>
      <c r="E131" s="14"/>
      <c r="F131" s="14"/>
      <c r="G131" s="77"/>
      <c r="H131" s="80"/>
      <c r="I131" s="38" t="str">
        <f t="shared" ref="I131:I152" si="8">IF(AND(G131=0,H131=0),"diskval.",IF(AND(G131&gt;0,H131&gt;0),MIN(G131:H131),IF(G131&gt;0,G131,H131)))</f>
        <v>diskval.</v>
      </c>
      <c r="J131" s="17">
        <f t="shared" ref="J131:J152" si="9">IF(G131+H131=0,1000,I131+((IF(G131&gt;0,G131,100)+IF(H131&gt;0,H131,100))/100000))</f>
        <v>1000</v>
      </c>
    </row>
    <row r="132" spans="1:10" x14ac:dyDescent="0.3">
      <c r="A132" s="3">
        <v>130</v>
      </c>
      <c r="B132" s="34"/>
      <c r="C132" s="50">
        <v>130</v>
      </c>
      <c r="D132" s="62"/>
      <c r="E132" s="14"/>
      <c r="F132" s="14"/>
      <c r="G132" s="77"/>
      <c r="H132" s="80"/>
      <c r="I132" s="38" t="str">
        <f t="shared" si="8"/>
        <v>diskval.</v>
      </c>
      <c r="J132" s="17">
        <f t="shared" si="9"/>
        <v>1000</v>
      </c>
    </row>
    <row r="133" spans="1:10" x14ac:dyDescent="0.3">
      <c r="A133" s="3">
        <v>131</v>
      </c>
      <c r="B133" s="34"/>
      <c r="C133" s="50">
        <v>131</v>
      </c>
      <c r="D133" s="62"/>
      <c r="E133" s="14"/>
      <c r="F133" s="14"/>
      <c r="G133" s="77"/>
      <c r="H133" s="80"/>
      <c r="I133" s="38" t="str">
        <f t="shared" si="8"/>
        <v>diskval.</v>
      </c>
      <c r="J133" s="17">
        <f t="shared" si="9"/>
        <v>1000</v>
      </c>
    </row>
    <row r="134" spans="1:10" x14ac:dyDescent="0.3">
      <c r="A134" s="3">
        <v>132</v>
      </c>
      <c r="B134" s="34"/>
      <c r="C134" s="50">
        <v>132</v>
      </c>
      <c r="D134" s="62"/>
      <c r="E134" s="14"/>
      <c r="F134" s="14"/>
      <c r="G134" s="77"/>
      <c r="H134" s="80"/>
      <c r="I134" s="38" t="str">
        <f t="shared" si="8"/>
        <v>diskval.</v>
      </c>
      <c r="J134" s="17">
        <f t="shared" si="9"/>
        <v>1000</v>
      </c>
    </row>
    <row r="135" spans="1:10" x14ac:dyDescent="0.3">
      <c r="A135" s="3">
        <v>133</v>
      </c>
      <c r="B135" s="34"/>
      <c r="C135" s="50">
        <v>133</v>
      </c>
      <c r="D135" s="62"/>
      <c r="E135" s="14"/>
      <c r="F135" s="14"/>
      <c r="G135" s="77"/>
      <c r="H135" s="80"/>
      <c r="I135" s="38" t="str">
        <f t="shared" si="8"/>
        <v>diskval.</v>
      </c>
      <c r="J135" s="17">
        <f t="shared" si="9"/>
        <v>1000</v>
      </c>
    </row>
    <row r="136" spans="1:10" x14ac:dyDescent="0.3">
      <c r="A136" s="3">
        <v>134</v>
      </c>
      <c r="B136" s="34"/>
      <c r="C136" s="50">
        <v>134</v>
      </c>
      <c r="D136" s="62"/>
      <c r="E136" s="14"/>
      <c r="F136" s="14"/>
      <c r="G136" s="77"/>
      <c r="H136" s="80"/>
      <c r="I136" s="38" t="str">
        <f t="shared" si="8"/>
        <v>diskval.</v>
      </c>
      <c r="J136" s="17">
        <f t="shared" si="9"/>
        <v>1000</v>
      </c>
    </row>
    <row r="137" spans="1:10" x14ac:dyDescent="0.3">
      <c r="A137" s="3">
        <v>135</v>
      </c>
      <c r="B137" s="34"/>
      <c r="C137" s="50">
        <v>135</v>
      </c>
      <c r="D137" s="62"/>
      <c r="E137" s="14"/>
      <c r="F137" s="14"/>
      <c r="G137" s="77"/>
      <c r="H137" s="80"/>
      <c r="I137" s="38" t="str">
        <f t="shared" si="8"/>
        <v>diskval.</v>
      </c>
      <c r="J137" s="17">
        <f t="shared" si="9"/>
        <v>1000</v>
      </c>
    </row>
    <row r="138" spans="1:10" x14ac:dyDescent="0.3">
      <c r="A138" s="3">
        <v>136</v>
      </c>
      <c r="B138" s="34"/>
      <c r="C138" s="50">
        <v>136</v>
      </c>
      <c r="D138" s="62"/>
      <c r="E138" s="14"/>
      <c r="F138" s="14"/>
      <c r="G138" s="77"/>
      <c r="H138" s="80"/>
      <c r="I138" s="38" t="str">
        <f t="shared" si="8"/>
        <v>diskval.</v>
      </c>
      <c r="J138" s="17">
        <f t="shared" si="9"/>
        <v>1000</v>
      </c>
    </row>
    <row r="139" spans="1:10" x14ac:dyDescent="0.3">
      <c r="A139" s="3">
        <v>137</v>
      </c>
      <c r="B139" s="34"/>
      <c r="C139" s="50">
        <v>137</v>
      </c>
      <c r="D139" s="62"/>
      <c r="E139" s="14"/>
      <c r="F139" s="14"/>
      <c r="G139" s="77"/>
      <c r="H139" s="80"/>
      <c r="I139" s="38" t="str">
        <f t="shared" si="8"/>
        <v>diskval.</v>
      </c>
      <c r="J139" s="17">
        <f t="shared" si="9"/>
        <v>1000</v>
      </c>
    </row>
    <row r="140" spans="1:10" x14ac:dyDescent="0.3">
      <c r="A140" s="3">
        <v>138</v>
      </c>
      <c r="B140" s="34"/>
      <c r="C140" s="50">
        <v>138</v>
      </c>
      <c r="D140" s="62"/>
      <c r="E140" s="14"/>
      <c r="F140" s="14"/>
      <c r="G140" s="77"/>
      <c r="H140" s="80"/>
      <c r="I140" s="38" t="str">
        <f t="shared" si="8"/>
        <v>diskval.</v>
      </c>
      <c r="J140" s="17">
        <f t="shared" si="9"/>
        <v>1000</v>
      </c>
    </row>
    <row r="141" spans="1:10" x14ac:dyDescent="0.3">
      <c r="A141" s="3">
        <v>139</v>
      </c>
      <c r="B141" s="34"/>
      <c r="C141" s="50">
        <v>139</v>
      </c>
      <c r="D141" s="62"/>
      <c r="E141" s="14"/>
      <c r="F141" s="14"/>
      <c r="G141" s="77"/>
      <c r="H141" s="80"/>
      <c r="I141" s="38" t="str">
        <f t="shared" si="8"/>
        <v>diskval.</v>
      </c>
      <c r="J141" s="17">
        <f t="shared" si="9"/>
        <v>1000</v>
      </c>
    </row>
    <row r="142" spans="1:10" x14ac:dyDescent="0.3">
      <c r="A142" s="3">
        <v>140</v>
      </c>
      <c r="B142" s="34"/>
      <c r="C142" s="50">
        <v>140</v>
      </c>
      <c r="D142" s="62"/>
      <c r="E142" s="14"/>
      <c r="F142" s="14"/>
      <c r="G142" s="77"/>
      <c r="H142" s="80"/>
      <c r="I142" s="38" t="str">
        <f t="shared" si="8"/>
        <v>diskval.</v>
      </c>
      <c r="J142" s="17">
        <f t="shared" si="9"/>
        <v>1000</v>
      </c>
    </row>
    <row r="143" spans="1:10" x14ac:dyDescent="0.3">
      <c r="A143" s="3">
        <v>141</v>
      </c>
      <c r="B143" s="34"/>
      <c r="C143" s="50">
        <v>141</v>
      </c>
      <c r="D143" s="62"/>
      <c r="E143" s="14"/>
      <c r="F143" s="14"/>
      <c r="G143" s="77"/>
      <c r="H143" s="80"/>
      <c r="I143" s="38" t="str">
        <f t="shared" si="8"/>
        <v>diskval.</v>
      </c>
      <c r="J143" s="17">
        <f t="shared" si="9"/>
        <v>1000</v>
      </c>
    </row>
    <row r="144" spans="1:10" x14ac:dyDescent="0.3">
      <c r="A144" s="3">
        <v>142</v>
      </c>
      <c r="B144" s="34"/>
      <c r="C144" s="50">
        <v>142</v>
      </c>
      <c r="D144" s="62"/>
      <c r="E144" s="14"/>
      <c r="F144" s="14"/>
      <c r="G144" s="77"/>
      <c r="H144" s="80"/>
      <c r="I144" s="38" t="str">
        <f t="shared" si="8"/>
        <v>diskval.</v>
      </c>
      <c r="J144" s="17">
        <f t="shared" si="9"/>
        <v>1000</v>
      </c>
    </row>
    <row r="145" spans="1:10" x14ac:dyDescent="0.3">
      <c r="A145" s="3">
        <v>143</v>
      </c>
      <c r="B145" s="34"/>
      <c r="C145" s="50">
        <v>143</v>
      </c>
      <c r="D145" s="62"/>
      <c r="E145" s="14"/>
      <c r="F145" s="14"/>
      <c r="G145" s="77"/>
      <c r="H145" s="80"/>
      <c r="I145" s="38" t="str">
        <f t="shared" si="8"/>
        <v>diskval.</v>
      </c>
      <c r="J145" s="17">
        <f t="shared" si="9"/>
        <v>1000</v>
      </c>
    </row>
    <row r="146" spans="1:10" x14ac:dyDescent="0.3">
      <c r="A146" s="3">
        <v>144</v>
      </c>
      <c r="B146" s="34"/>
      <c r="C146" s="50">
        <v>144</v>
      </c>
      <c r="D146" s="62"/>
      <c r="E146" s="14"/>
      <c r="F146" s="14"/>
      <c r="G146" s="77"/>
      <c r="H146" s="80"/>
      <c r="I146" s="38" t="str">
        <f t="shared" si="8"/>
        <v>diskval.</v>
      </c>
      <c r="J146" s="17">
        <f t="shared" si="9"/>
        <v>1000</v>
      </c>
    </row>
    <row r="147" spans="1:10" x14ac:dyDescent="0.3">
      <c r="A147" s="3">
        <v>145</v>
      </c>
      <c r="B147" s="34"/>
      <c r="C147" s="50">
        <v>145</v>
      </c>
      <c r="D147" s="62"/>
      <c r="E147" s="14"/>
      <c r="F147" s="14"/>
      <c r="G147" s="77"/>
      <c r="H147" s="80"/>
      <c r="I147" s="38" t="str">
        <f t="shared" si="8"/>
        <v>diskval.</v>
      </c>
      <c r="J147" s="17">
        <f t="shared" si="9"/>
        <v>1000</v>
      </c>
    </row>
    <row r="148" spans="1:10" x14ac:dyDescent="0.3">
      <c r="A148" s="3">
        <v>146</v>
      </c>
      <c r="B148" s="34"/>
      <c r="C148" s="50">
        <v>146</v>
      </c>
      <c r="D148" s="62"/>
      <c r="E148" s="14"/>
      <c r="F148" s="14"/>
      <c r="G148" s="77"/>
      <c r="H148" s="80"/>
      <c r="I148" s="38" t="str">
        <f t="shared" si="8"/>
        <v>diskval.</v>
      </c>
      <c r="J148" s="17">
        <f t="shared" si="9"/>
        <v>1000</v>
      </c>
    </row>
    <row r="149" spans="1:10" x14ac:dyDescent="0.3">
      <c r="A149" s="3">
        <v>147</v>
      </c>
      <c r="B149" s="34"/>
      <c r="C149" s="50">
        <v>147</v>
      </c>
      <c r="D149" s="62"/>
      <c r="E149" s="14"/>
      <c r="F149" s="14"/>
      <c r="G149" s="77"/>
      <c r="H149" s="80"/>
      <c r="I149" s="38" t="str">
        <f t="shared" si="8"/>
        <v>diskval.</v>
      </c>
      <c r="J149" s="17">
        <f t="shared" si="9"/>
        <v>1000</v>
      </c>
    </row>
    <row r="150" spans="1:10" x14ac:dyDescent="0.3">
      <c r="A150" s="3">
        <v>148</v>
      </c>
      <c r="B150" s="34"/>
      <c r="C150" s="50">
        <v>148</v>
      </c>
      <c r="D150" s="62"/>
      <c r="E150" s="14"/>
      <c r="F150" s="14"/>
      <c r="G150" s="77"/>
      <c r="H150" s="80"/>
      <c r="I150" s="38" t="str">
        <f t="shared" si="8"/>
        <v>diskval.</v>
      </c>
      <c r="J150" s="17">
        <f t="shared" si="9"/>
        <v>1000</v>
      </c>
    </row>
    <row r="151" spans="1:10" x14ac:dyDescent="0.3">
      <c r="A151" s="3">
        <v>149</v>
      </c>
      <c r="B151" s="34"/>
      <c r="C151" s="50">
        <v>149</v>
      </c>
      <c r="D151" s="62"/>
      <c r="E151" s="14"/>
      <c r="F151" s="14"/>
      <c r="G151" s="77"/>
      <c r="H151" s="80"/>
      <c r="I151" s="38" t="str">
        <f t="shared" si="8"/>
        <v>diskval.</v>
      </c>
      <c r="J151" s="17">
        <f t="shared" si="9"/>
        <v>1000</v>
      </c>
    </row>
    <row r="152" spans="1:10" ht="15" thickBot="1" x14ac:dyDescent="0.35">
      <c r="A152" s="5">
        <v>150</v>
      </c>
      <c r="B152" s="34"/>
      <c r="C152" s="51">
        <v>150</v>
      </c>
      <c r="D152" s="63"/>
      <c r="E152" s="11"/>
      <c r="F152" s="11"/>
      <c r="G152" s="78"/>
      <c r="H152" s="81"/>
      <c r="I152" s="39" t="str">
        <f t="shared" si="8"/>
        <v>diskval.</v>
      </c>
      <c r="J152" s="17">
        <f t="shared" si="9"/>
        <v>1000</v>
      </c>
    </row>
  </sheetData>
  <sortState ref="C3:J41">
    <sortCondition ref="J3:J41"/>
  </sortState>
  <mergeCells count="1">
    <mergeCell ref="A1:I1"/>
  </mergeCells>
  <pageMargins left="0.70866141732283472" right="0.70866141732283472" top="1.1811023622047245" bottom="1.1811023622047245" header="0.31496062992125984" footer="0.31496062992125984"/>
  <pageSetup paperSize="9" scale="82" orientation="portrait" r:id="rId1"/>
  <rowBreaks count="2" manualBreakCount="2">
    <brk id="46" max="8" man="1"/>
    <brk id="94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4"/>
  <sheetViews>
    <sheetView view="pageBreakPreview" zoomScale="85" zoomScaleNormal="100" zoomScaleSheetLayoutView="85" workbookViewId="0">
      <selection activeCell="F16" sqref="F16"/>
    </sheetView>
  </sheetViews>
  <sheetFormatPr defaultColWidth="9.109375" defaultRowHeight="14.4" x14ac:dyDescent="0.3"/>
  <cols>
    <col min="1" max="1" width="9.109375" style="36"/>
    <col min="2" max="2" width="7.109375" style="34" customWidth="1"/>
    <col min="3" max="3" width="7" style="35" customWidth="1"/>
    <col min="4" max="4" width="14.109375" style="17" customWidth="1"/>
    <col min="5" max="5" width="14.6640625" style="17" customWidth="1"/>
    <col min="6" max="6" width="36" style="17" customWidth="1"/>
    <col min="7" max="7" width="11.5546875" style="17" customWidth="1"/>
    <col min="8" max="16384" width="9.109375" style="17"/>
  </cols>
  <sheetData>
    <row r="1" spans="1:8" ht="32.25" customHeight="1" x14ac:dyDescent="0.3">
      <c r="A1" s="276" t="s">
        <v>53</v>
      </c>
      <c r="B1" s="277"/>
      <c r="C1" s="277"/>
      <c r="D1" s="277"/>
      <c r="E1" s="277"/>
      <c r="F1" s="277"/>
      <c r="G1" s="278"/>
    </row>
    <row r="2" spans="1:8" ht="32.25" customHeight="1" thickBot="1" x14ac:dyDescent="0.35">
      <c r="A2" s="279" t="s">
        <v>108</v>
      </c>
      <c r="B2" s="280"/>
      <c r="C2" s="280"/>
      <c r="D2" s="280"/>
      <c r="E2" s="280"/>
      <c r="F2" s="280"/>
      <c r="G2" s="281"/>
    </row>
    <row r="3" spans="1:8" ht="15" thickBot="1" x14ac:dyDescent="0.35">
      <c r="A3" s="186" t="s">
        <v>14</v>
      </c>
      <c r="B3" s="187" t="s">
        <v>1</v>
      </c>
      <c r="C3" s="188" t="s">
        <v>11</v>
      </c>
      <c r="D3" s="189" t="s">
        <v>10</v>
      </c>
      <c r="E3" s="189" t="s">
        <v>2</v>
      </c>
      <c r="F3" s="190" t="s">
        <v>13</v>
      </c>
      <c r="G3" s="191" t="s">
        <v>15</v>
      </c>
    </row>
    <row r="4" spans="1:8" x14ac:dyDescent="0.3">
      <c r="A4" s="274">
        <v>1</v>
      </c>
      <c r="B4" s="114">
        <v>1</v>
      </c>
      <c r="C4" s="115">
        <v>1</v>
      </c>
      <c r="D4" s="10" t="s">
        <v>57</v>
      </c>
      <c r="E4" s="10" t="s">
        <v>32</v>
      </c>
      <c r="F4" s="145" t="s">
        <v>58</v>
      </c>
      <c r="G4" s="125"/>
      <c r="H4" s="70"/>
    </row>
    <row r="5" spans="1:8" x14ac:dyDescent="0.3">
      <c r="A5" s="275"/>
      <c r="B5" s="120">
        <v>2</v>
      </c>
      <c r="C5" s="121">
        <v>2</v>
      </c>
      <c r="D5" s="87" t="s">
        <v>60</v>
      </c>
      <c r="E5" s="87" t="s">
        <v>61</v>
      </c>
      <c r="F5" s="88" t="s">
        <v>62</v>
      </c>
      <c r="G5" s="126" t="s">
        <v>52</v>
      </c>
    </row>
    <row r="6" spans="1:8" ht="15" thickBot="1" x14ac:dyDescent="0.35">
      <c r="A6" s="275"/>
      <c r="B6" s="116">
        <v>3</v>
      </c>
      <c r="C6" s="117">
        <v>3</v>
      </c>
      <c r="D6" s="92" t="s">
        <v>63</v>
      </c>
      <c r="E6" s="92" t="s">
        <v>26</v>
      </c>
      <c r="F6" s="93" t="s">
        <v>64</v>
      </c>
      <c r="G6" s="129"/>
    </row>
    <row r="7" spans="1:8" x14ac:dyDescent="0.3">
      <c r="A7" s="274">
        <v>2</v>
      </c>
      <c r="B7" s="118">
        <v>4</v>
      </c>
      <c r="C7" s="119">
        <v>1</v>
      </c>
      <c r="D7" s="172" t="s">
        <v>43</v>
      </c>
      <c r="E7" s="97" t="s">
        <v>28</v>
      </c>
      <c r="F7" s="102" t="s">
        <v>40</v>
      </c>
      <c r="G7" s="125"/>
    </row>
    <row r="8" spans="1:8" x14ac:dyDescent="0.3">
      <c r="A8" s="275"/>
      <c r="B8" s="120">
        <v>5</v>
      </c>
      <c r="C8" s="121">
        <v>2</v>
      </c>
      <c r="D8" s="173" t="s">
        <v>67</v>
      </c>
      <c r="E8" s="91" t="s">
        <v>35</v>
      </c>
      <c r="F8" s="101" t="s">
        <v>59</v>
      </c>
      <c r="G8" s="128" t="s">
        <v>52</v>
      </c>
    </row>
    <row r="9" spans="1:8" ht="15" thickBot="1" x14ac:dyDescent="0.35">
      <c r="A9" s="275"/>
      <c r="B9" s="116">
        <v>6</v>
      </c>
      <c r="C9" s="117">
        <v>3</v>
      </c>
      <c r="D9" s="174" t="s">
        <v>68</v>
      </c>
      <c r="E9" s="92" t="s">
        <v>23</v>
      </c>
      <c r="F9" s="103" t="s">
        <v>69</v>
      </c>
      <c r="G9" s="129" t="s">
        <v>109</v>
      </c>
    </row>
    <row r="10" spans="1:8" x14ac:dyDescent="0.3">
      <c r="A10" s="274">
        <v>3</v>
      </c>
      <c r="B10" s="114">
        <v>7</v>
      </c>
      <c r="C10" s="115">
        <v>1</v>
      </c>
      <c r="D10" s="97" t="s">
        <v>70</v>
      </c>
      <c r="E10" s="97" t="s">
        <v>26</v>
      </c>
      <c r="F10" s="98" t="s">
        <v>64</v>
      </c>
      <c r="G10" s="125"/>
    </row>
    <row r="11" spans="1:8" x14ac:dyDescent="0.3">
      <c r="A11" s="275"/>
      <c r="B11" s="120">
        <v>8</v>
      </c>
      <c r="C11" s="121">
        <v>2</v>
      </c>
      <c r="D11" s="87" t="s">
        <v>25</v>
      </c>
      <c r="E11" s="87" t="s">
        <v>26</v>
      </c>
      <c r="F11" s="88" t="s">
        <v>71</v>
      </c>
      <c r="G11" s="126"/>
    </row>
    <row r="12" spans="1:8" ht="15" thickBot="1" x14ac:dyDescent="0.35">
      <c r="A12" s="275"/>
      <c r="B12" s="116">
        <v>9</v>
      </c>
      <c r="C12" s="117">
        <v>3</v>
      </c>
      <c r="D12" s="92" t="s">
        <v>50</v>
      </c>
      <c r="E12" s="122" t="s">
        <v>29</v>
      </c>
      <c r="F12" s="103" t="s">
        <v>66</v>
      </c>
      <c r="G12" s="127"/>
      <c r="H12" s="16"/>
    </row>
    <row r="13" spans="1:8" x14ac:dyDescent="0.3">
      <c r="A13" s="274">
        <v>4</v>
      </c>
      <c r="B13" s="114">
        <v>10</v>
      </c>
      <c r="C13" s="115">
        <v>1</v>
      </c>
      <c r="D13" s="96" t="s">
        <v>72</v>
      </c>
      <c r="E13" s="96" t="s">
        <v>21</v>
      </c>
      <c r="F13" s="105" t="s">
        <v>73</v>
      </c>
      <c r="G13" s="125" t="s">
        <v>109</v>
      </c>
      <c r="H13" s="16"/>
    </row>
    <row r="14" spans="1:8" x14ac:dyDescent="0.3">
      <c r="A14" s="275"/>
      <c r="B14" s="120">
        <v>11</v>
      </c>
      <c r="C14" s="121">
        <v>2</v>
      </c>
      <c r="D14" s="87" t="s">
        <v>74</v>
      </c>
      <c r="E14" s="87" t="s">
        <v>32</v>
      </c>
      <c r="F14" s="101" t="s">
        <v>59</v>
      </c>
      <c r="G14" s="126"/>
      <c r="H14" s="16"/>
    </row>
    <row r="15" spans="1:8" ht="15" thickBot="1" x14ac:dyDescent="0.35">
      <c r="A15" s="275"/>
      <c r="B15" s="116">
        <v>12</v>
      </c>
      <c r="C15" s="117">
        <v>3</v>
      </c>
      <c r="D15" s="92" t="s">
        <v>45</v>
      </c>
      <c r="E15" s="92" t="s">
        <v>23</v>
      </c>
      <c r="F15" s="103" t="s">
        <v>71</v>
      </c>
      <c r="G15" s="129"/>
      <c r="H15" s="16"/>
    </row>
    <row r="16" spans="1:8" x14ac:dyDescent="0.3">
      <c r="A16" s="274">
        <v>5</v>
      </c>
      <c r="B16" s="114">
        <v>13</v>
      </c>
      <c r="C16" s="115">
        <v>1</v>
      </c>
      <c r="D16" s="97" t="s">
        <v>75</v>
      </c>
      <c r="E16" s="97" t="s">
        <v>26</v>
      </c>
      <c r="F16" s="102" t="s">
        <v>64</v>
      </c>
      <c r="G16" s="125"/>
      <c r="H16" s="16"/>
    </row>
    <row r="17" spans="1:8" x14ac:dyDescent="0.3">
      <c r="A17" s="275"/>
      <c r="B17" s="120">
        <v>14</v>
      </c>
      <c r="C17" s="121">
        <v>2</v>
      </c>
      <c r="D17" s="91" t="s">
        <v>46</v>
      </c>
      <c r="E17" s="91" t="s">
        <v>47</v>
      </c>
      <c r="F17" s="175" t="s">
        <v>62</v>
      </c>
      <c r="G17" s="126"/>
      <c r="H17" s="16"/>
    </row>
    <row r="18" spans="1:8" ht="15" thickBot="1" x14ac:dyDescent="0.35">
      <c r="A18" s="275"/>
      <c r="B18" s="116">
        <v>15</v>
      </c>
      <c r="C18" s="117">
        <v>3</v>
      </c>
      <c r="D18" s="92" t="s">
        <v>30</v>
      </c>
      <c r="E18" s="92" t="s">
        <v>31</v>
      </c>
      <c r="F18" s="103" t="s">
        <v>76</v>
      </c>
      <c r="G18" s="129"/>
      <c r="H18" s="16"/>
    </row>
    <row r="19" spans="1:8" x14ac:dyDescent="0.3">
      <c r="A19" s="274">
        <v>6</v>
      </c>
      <c r="B19" s="114">
        <v>16</v>
      </c>
      <c r="C19" s="115">
        <v>1</v>
      </c>
      <c r="D19" s="97" t="s">
        <v>49</v>
      </c>
      <c r="E19" s="97" t="s">
        <v>48</v>
      </c>
      <c r="F19" s="98" t="s">
        <v>40</v>
      </c>
      <c r="G19" s="125"/>
      <c r="H19" s="16"/>
    </row>
    <row r="20" spans="1:8" x14ac:dyDescent="0.3">
      <c r="A20" s="275"/>
      <c r="B20" s="120">
        <v>17</v>
      </c>
      <c r="C20" s="121">
        <v>2</v>
      </c>
      <c r="D20" s="87" t="s">
        <v>44</v>
      </c>
      <c r="E20" s="87" t="s">
        <v>36</v>
      </c>
      <c r="F20" s="88" t="s">
        <v>77</v>
      </c>
      <c r="G20" s="126"/>
      <c r="H20" s="16"/>
    </row>
    <row r="21" spans="1:8" ht="15" thickBot="1" x14ac:dyDescent="0.35">
      <c r="A21" s="275"/>
      <c r="B21" s="116">
        <v>18</v>
      </c>
      <c r="C21" s="117">
        <v>3</v>
      </c>
      <c r="D21" s="111" t="s">
        <v>78</v>
      </c>
      <c r="E21" s="111" t="s">
        <v>33</v>
      </c>
      <c r="F21" s="176" t="s">
        <v>79</v>
      </c>
      <c r="G21" s="177"/>
      <c r="H21" s="16"/>
    </row>
    <row r="22" spans="1:8" x14ac:dyDescent="0.3">
      <c r="A22" s="274">
        <v>7</v>
      </c>
      <c r="B22" s="114">
        <v>19</v>
      </c>
      <c r="C22" s="115">
        <v>1</v>
      </c>
      <c r="D22" s="97" t="s">
        <v>57</v>
      </c>
      <c r="E22" s="97" t="s">
        <v>26</v>
      </c>
      <c r="F22" s="102" t="s">
        <v>79</v>
      </c>
      <c r="G22" s="125" t="s">
        <v>109</v>
      </c>
      <c r="H22" s="16"/>
    </row>
    <row r="23" spans="1:8" x14ac:dyDescent="0.3">
      <c r="A23" s="275"/>
      <c r="B23" s="120">
        <v>20</v>
      </c>
      <c r="C23" s="121">
        <v>2</v>
      </c>
      <c r="D23" s="91" t="s">
        <v>51</v>
      </c>
      <c r="E23" s="91" t="s">
        <v>29</v>
      </c>
      <c r="F23" s="175" t="s">
        <v>80</v>
      </c>
      <c r="G23" s="126"/>
      <c r="H23" s="16"/>
    </row>
    <row r="24" spans="1:8" ht="15" thickBot="1" x14ac:dyDescent="0.35">
      <c r="A24" s="275"/>
      <c r="B24" s="116">
        <v>21</v>
      </c>
      <c r="C24" s="117">
        <v>3</v>
      </c>
      <c r="D24" s="100" t="s">
        <v>81</v>
      </c>
      <c r="E24" s="100" t="s">
        <v>39</v>
      </c>
      <c r="F24" s="178" t="s">
        <v>40</v>
      </c>
      <c r="G24" s="127"/>
    </row>
    <row r="25" spans="1:8" x14ac:dyDescent="0.3">
      <c r="A25" s="274">
        <v>8</v>
      </c>
      <c r="B25" s="114">
        <v>22</v>
      </c>
      <c r="C25" s="115">
        <v>1</v>
      </c>
      <c r="D25" s="122" t="s">
        <v>82</v>
      </c>
      <c r="E25" s="94" t="s">
        <v>32</v>
      </c>
      <c r="F25" s="95" t="s">
        <v>64</v>
      </c>
      <c r="G25" s="125"/>
    </row>
    <row r="26" spans="1:8" x14ac:dyDescent="0.3">
      <c r="A26" s="275"/>
      <c r="B26" s="120">
        <v>23</v>
      </c>
      <c r="C26" s="121">
        <v>2</v>
      </c>
      <c r="D26" s="87" t="s">
        <v>83</v>
      </c>
      <c r="E26" s="87" t="s">
        <v>22</v>
      </c>
      <c r="F26" s="88" t="s">
        <v>84</v>
      </c>
      <c r="G26" s="126"/>
    </row>
    <row r="27" spans="1:8" ht="15" thickBot="1" x14ac:dyDescent="0.35">
      <c r="A27" s="275"/>
      <c r="B27" s="116">
        <v>24</v>
      </c>
      <c r="C27" s="117">
        <v>3</v>
      </c>
      <c r="D27" s="91" t="s">
        <v>85</v>
      </c>
      <c r="E27" s="91" t="s">
        <v>28</v>
      </c>
      <c r="F27" s="91" t="s">
        <v>76</v>
      </c>
      <c r="G27" s="129"/>
      <c r="H27" s="16"/>
    </row>
    <row r="28" spans="1:8" x14ac:dyDescent="0.3">
      <c r="A28" s="274">
        <v>9</v>
      </c>
      <c r="B28" s="114">
        <v>25</v>
      </c>
      <c r="C28" s="115">
        <v>1</v>
      </c>
      <c r="D28" s="97" t="s">
        <v>86</v>
      </c>
      <c r="E28" s="97" t="s">
        <v>42</v>
      </c>
      <c r="F28" s="102" t="s">
        <v>40</v>
      </c>
      <c r="G28" s="125"/>
    </row>
    <row r="29" spans="1:8" x14ac:dyDescent="0.3">
      <c r="A29" s="275"/>
      <c r="B29" s="120">
        <v>26</v>
      </c>
      <c r="C29" s="121">
        <v>2</v>
      </c>
      <c r="D29" s="87" t="s">
        <v>87</v>
      </c>
      <c r="E29" s="87" t="s">
        <v>88</v>
      </c>
      <c r="F29" s="175" t="s">
        <v>89</v>
      </c>
      <c r="G29" s="126" t="s">
        <v>109</v>
      </c>
      <c r="H29" s="16"/>
    </row>
    <row r="30" spans="1:8" ht="15" thickBot="1" x14ac:dyDescent="0.35">
      <c r="A30" s="275"/>
      <c r="B30" s="116">
        <v>27</v>
      </c>
      <c r="C30" s="117">
        <v>3</v>
      </c>
      <c r="D30" s="92" t="s">
        <v>90</v>
      </c>
      <c r="E30" s="92" t="s">
        <v>39</v>
      </c>
      <c r="F30" s="103" t="s">
        <v>77</v>
      </c>
      <c r="G30" s="129"/>
    </row>
    <row r="31" spans="1:8" x14ac:dyDescent="0.3">
      <c r="A31" s="274">
        <v>10</v>
      </c>
      <c r="B31" s="114">
        <v>28</v>
      </c>
      <c r="C31" s="115">
        <v>1</v>
      </c>
      <c r="D31" s="96" t="s">
        <v>37</v>
      </c>
      <c r="E31" s="96" t="s">
        <v>38</v>
      </c>
      <c r="F31" s="102" t="s">
        <v>84</v>
      </c>
      <c r="G31" s="125"/>
    </row>
    <row r="32" spans="1:8" x14ac:dyDescent="0.3">
      <c r="A32" s="275"/>
      <c r="B32" s="120">
        <v>29</v>
      </c>
      <c r="C32" s="121">
        <v>2</v>
      </c>
      <c r="D32" s="87" t="s">
        <v>91</v>
      </c>
      <c r="E32" s="87" t="s">
        <v>92</v>
      </c>
      <c r="F32" s="101" t="s">
        <v>93</v>
      </c>
      <c r="G32" s="126" t="s">
        <v>52</v>
      </c>
    </row>
    <row r="33" spans="1:7" ht="15" thickBot="1" x14ac:dyDescent="0.35">
      <c r="A33" s="275"/>
      <c r="B33" s="116">
        <v>30</v>
      </c>
      <c r="C33" s="117">
        <v>3</v>
      </c>
      <c r="D33" s="92" t="s">
        <v>94</v>
      </c>
      <c r="E33" s="92" t="s">
        <v>95</v>
      </c>
      <c r="F33" s="103" t="s">
        <v>96</v>
      </c>
      <c r="G33" s="129"/>
    </row>
    <row r="34" spans="1:7" x14ac:dyDescent="0.3">
      <c r="A34" s="274">
        <v>11</v>
      </c>
      <c r="B34" s="114">
        <v>31</v>
      </c>
      <c r="C34" s="115">
        <v>1</v>
      </c>
      <c r="D34" s="89" t="s">
        <v>97</v>
      </c>
      <c r="E34" s="89" t="s">
        <v>36</v>
      </c>
      <c r="F34" s="90" t="s">
        <v>98</v>
      </c>
      <c r="G34" s="125"/>
    </row>
    <row r="35" spans="1:7" x14ac:dyDescent="0.3">
      <c r="A35" s="275"/>
      <c r="B35" s="120">
        <v>32</v>
      </c>
      <c r="C35" s="121">
        <v>2</v>
      </c>
      <c r="D35" s="87" t="s">
        <v>27</v>
      </c>
      <c r="E35" s="87" t="s">
        <v>24</v>
      </c>
      <c r="F35" s="88" t="s">
        <v>99</v>
      </c>
      <c r="G35" s="126"/>
    </row>
    <row r="36" spans="1:7" ht="15" thickBot="1" x14ac:dyDescent="0.35">
      <c r="A36" s="275"/>
      <c r="B36" s="116">
        <v>33</v>
      </c>
      <c r="C36" s="117">
        <v>3</v>
      </c>
      <c r="D36" s="92" t="s">
        <v>100</v>
      </c>
      <c r="E36" s="92" t="s">
        <v>32</v>
      </c>
      <c r="F36" s="103" t="s">
        <v>96</v>
      </c>
      <c r="G36" s="129"/>
    </row>
    <row r="37" spans="1:7" x14ac:dyDescent="0.3">
      <c r="A37" s="274">
        <v>12</v>
      </c>
      <c r="B37" s="114">
        <v>34</v>
      </c>
      <c r="C37" s="115">
        <v>1</v>
      </c>
      <c r="D37" s="89" t="s">
        <v>41</v>
      </c>
      <c r="E37" s="89" t="s">
        <v>26</v>
      </c>
      <c r="F37" s="90" t="s">
        <v>40</v>
      </c>
      <c r="G37" s="125"/>
    </row>
    <row r="38" spans="1:7" x14ac:dyDescent="0.3">
      <c r="A38" s="275"/>
      <c r="B38" s="120">
        <v>35</v>
      </c>
      <c r="C38" s="121">
        <v>2</v>
      </c>
      <c r="D38" s="91" t="s">
        <v>101</v>
      </c>
      <c r="E38" s="91" t="s">
        <v>102</v>
      </c>
      <c r="F38" s="91" t="s">
        <v>96</v>
      </c>
      <c r="G38" s="126"/>
    </row>
    <row r="39" spans="1:7" ht="15" thickBot="1" x14ac:dyDescent="0.35">
      <c r="A39" s="275"/>
      <c r="B39" s="116">
        <v>36</v>
      </c>
      <c r="C39" s="117">
        <v>3</v>
      </c>
      <c r="D39" s="92" t="s">
        <v>103</v>
      </c>
      <c r="E39" s="92" t="s">
        <v>104</v>
      </c>
      <c r="F39" s="93" t="s">
        <v>96</v>
      </c>
      <c r="G39" s="129"/>
    </row>
    <row r="40" spans="1:7" x14ac:dyDescent="0.3">
      <c r="A40" s="274">
        <v>13</v>
      </c>
      <c r="B40" s="114">
        <v>37</v>
      </c>
      <c r="C40" s="192">
        <v>1</v>
      </c>
      <c r="D40" s="180" t="s">
        <v>34</v>
      </c>
      <c r="E40" s="97" t="s">
        <v>35</v>
      </c>
      <c r="F40" s="98" t="s">
        <v>64</v>
      </c>
      <c r="G40" s="125"/>
    </row>
    <row r="41" spans="1:7" x14ac:dyDescent="0.3">
      <c r="A41" s="275"/>
      <c r="B41" s="120">
        <v>38</v>
      </c>
      <c r="C41" s="131">
        <v>2</v>
      </c>
      <c r="D41" s="182" t="s">
        <v>105</v>
      </c>
      <c r="E41" s="87" t="s">
        <v>33</v>
      </c>
      <c r="F41" s="88" t="s">
        <v>76</v>
      </c>
      <c r="G41" s="126"/>
    </row>
    <row r="42" spans="1:7" ht="15" thickBot="1" x14ac:dyDescent="0.35">
      <c r="A42" s="275"/>
      <c r="B42" s="120">
        <v>39</v>
      </c>
      <c r="C42" s="131">
        <v>3</v>
      </c>
      <c r="D42" s="184" t="s">
        <v>107</v>
      </c>
      <c r="E42" s="92" t="s">
        <v>29</v>
      </c>
      <c r="F42" s="93" t="s">
        <v>40</v>
      </c>
      <c r="G42" s="129"/>
    </row>
    <row r="43" spans="1:7" x14ac:dyDescent="0.3">
      <c r="A43" s="274">
        <v>14</v>
      </c>
      <c r="B43" s="114">
        <v>40</v>
      </c>
      <c r="C43" s="192">
        <v>1</v>
      </c>
      <c r="D43" s="97" t="s">
        <v>110</v>
      </c>
      <c r="E43" s="97" t="s">
        <v>33</v>
      </c>
      <c r="F43" s="98" t="s">
        <v>65</v>
      </c>
      <c r="G43" s="125" t="s">
        <v>109</v>
      </c>
    </row>
    <row r="44" spans="1:7" x14ac:dyDescent="0.3">
      <c r="A44" s="275"/>
      <c r="B44" s="120">
        <v>41</v>
      </c>
      <c r="C44" s="131">
        <v>2</v>
      </c>
      <c r="D44" s="94" t="s">
        <v>101</v>
      </c>
      <c r="E44" s="94" t="s">
        <v>102</v>
      </c>
      <c r="F44" s="95" t="s">
        <v>96</v>
      </c>
      <c r="G44" s="126"/>
    </row>
    <row r="45" spans="1:7" ht="15" thickBot="1" x14ac:dyDescent="0.35">
      <c r="A45" s="275"/>
      <c r="B45" s="120">
        <v>42</v>
      </c>
      <c r="C45" s="131">
        <v>3</v>
      </c>
      <c r="D45" s="94" t="s">
        <v>103</v>
      </c>
      <c r="E45" s="94" t="s">
        <v>104</v>
      </c>
      <c r="F45" s="95" t="s">
        <v>96</v>
      </c>
      <c r="G45" s="129"/>
    </row>
    <row r="46" spans="1:7" x14ac:dyDescent="0.3">
      <c r="A46" s="274">
        <v>15</v>
      </c>
      <c r="B46" s="114">
        <v>43</v>
      </c>
      <c r="C46" s="192">
        <v>1</v>
      </c>
      <c r="D46" s="96" t="s">
        <v>34</v>
      </c>
      <c r="E46" s="96" t="s">
        <v>35</v>
      </c>
      <c r="F46" s="105" t="s">
        <v>64</v>
      </c>
    </row>
    <row r="47" spans="1:7" x14ac:dyDescent="0.3">
      <c r="A47" s="275"/>
      <c r="B47" s="120">
        <v>44</v>
      </c>
      <c r="C47" s="131">
        <v>2</v>
      </c>
      <c r="D47" s="87" t="s">
        <v>105</v>
      </c>
      <c r="E47" s="87" t="s">
        <v>33</v>
      </c>
      <c r="F47" s="101" t="s">
        <v>76</v>
      </c>
      <c r="G47" s="130"/>
    </row>
    <row r="48" spans="1:7" ht="15" thickBot="1" x14ac:dyDescent="0.35">
      <c r="A48" s="275"/>
      <c r="B48" s="120">
        <v>45</v>
      </c>
      <c r="C48" s="131">
        <v>3</v>
      </c>
      <c r="D48" s="100" t="s">
        <v>106</v>
      </c>
      <c r="E48" s="100" t="s">
        <v>102</v>
      </c>
      <c r="F48" s="100" t="s">
        <v>84</v>
      </c>
      <c r="G48" s="185"/>
    </row>
    <row r="49" spans="1:8" x14ac:dyDescent="0.3">
      <c r="A49" s="274">
        <v>16</v>
      </c>
      <c r="B49" s="114">
        <v>46</v>
      </c>
      <c r="C49" s="192">
        <v>1</v>
      </c>
      <c r="D49" s="86" t="s">
        <v>107</v>
      </c>
      <c r="E49" s="86" t="s">
        <v>29</v>
      </c>
      <c r="F49" s="86" t="s">
        <v>40</v>
      </c>
      <c r="G49" s="125"/>
    </row>
    <row r="50" spans="1:8" x14ac:dyDescent="0.3">
      <c r="A50" s="275"/>
      <c r="B50" s="120">
        <v>62</v>
      </c>
      <c r="C50" s="131">
        <v>2</v>
      </c>
      <c r="D50" s="87"/>
      <c r="E50" s="87"/>
      <c r="F50" s="101"/>
      <c r="G50" s="126"/>
    </row>
    <row r="51" spans="1:8" ht="15" thickBot="1" x14ac:dyDescent="0.35">
      <c r="A51" s="275"/>
      <c r="B51" s="120">
        <v>63</v>
      </c>
      <c r="C51" s="131">
        <v>3</v>
      </c>
      <c r="D51" s="87"/>
      <c r="E51" s="87"/>
      <c r="F51" s="88"/>
      <c r="G51" s="126"/>
    </row>
    <row r="52" spans="1:8" x14ac:dyDescent="0.3">
      <c r="A52" s="274">
        <v>17</v>
      </c>
      <c r="B52" s="114">
        <v>65</v>
      </c>
      <c r="C52" s="192">
        <v>1</v>
      </c>
      <c r="D52" s="97"/>
      <c r="E52" s="97"/>
      <c r="F52" s="98"/>
      <c r="G52" s="125"/>
    </row>
    <row r="53" spans="1:8" x14ac:dyDescent="0.3">
      <c r="A53" s="275"/>
      <c r="B53" s="120">
        <v>66</v>
      </c>
      <c r="C53" s="131">
        <v>2</v>
      </c>
      <c r="D53" s="87"/>
      <c r="E53" s="87"/>
      <c r="F53" s="88"/>
      <c r="G53" s="126"/>
    </row>
    <row r="54" spans="1:8" ht="15" thickBot="1" x14ac:dyDescent="0.35">
      <c r="A54" s="275"/>
      <c r="B54" s="120">
        <v>67</v>
      </c>
      <c r="C54" s="131">
        <v>3</v>
      </c>
      <c r="D54" s="91"/>
      <c r="E54" s="91"/>
      <c r="F54" s="91"/>
      <c r="G54" s="126"/>
    </row>
    <row r="55" spans="1:8" x14ac:dyDescent="0.3">
      <c r="A55" s="274">
        <v>18</v>
      </c>
      <c r="B55" s="114">
        <v>69</v>
      </c>
      <c r="C55" s="192">
        <v>1</v>
      </c>
      <c r="D55" s="97"/>
      <c r="E55" s="97"/>
      <c r="F55" s="98"/>
      <c r="G55" s="125"/>
    </row>
    <row r="56" spans="1:8" x14ac:dyDescent="0.3">
      <c r="A56" s="275"/>
      <c r="B56" s="120">
        <v>70</v>
      </c>
      <c r="C56" s="131">
        <v>2</v>
      </c>
      <c r="D56" s="87"/>
      <c r="E56" s="87"/>
      <c r="F56" s="91"/>
      <c r="G56" s="126"/>
    </row>
    <row r="57" spans="1:8" ht="15" thickBot="1" x14ac:dyDescent="0.35">
      <c r="A57" s="275"/>
      <c r="B57" s="120">
        <v>71</v>
      </c>
      <c r="C57" s="131">
        <v>3</v>
      </c>
      <c r="D57" s="91"/>
      <c r="E57" s="91"/>
      <c r="F57" s="91"/>
      <c r="G57" s="126"/>
    </row>
    <row r="58" spans="1:8" x14ac:dyDescent="0.3">
      <c r="A58" s="274">
        <v>19</v>
      </c>
      <c r="B58" s="114">
        <v>73</v>
      </c>
      <c r="C58" s="192">
        <v>1</v>
      </c>
      <c r="D58" s="97"/>
      <c r="E58" s="97"/>
      <c r="F58" s="102"/>
      <c r="G58" s="125"/>
    </row>
    <row r="59" spans="1:8" x14ac:dyDescent="0.3">
      <c r="A59" s="275"/>
      <c r="B59" s="120">
        <v>74</v>
      </c>
      <c r="C59" s="131">
        <v>2</v>
      </c>
      <c r="D59" s="88"/>
      <c r="E59" s="87"/>
      <c r="F59" s="130"/>
      <c r="G59" s="126"/>
    </row>
    <row r="60" spans="1:8" ht="15" thickBot="1" x14ac:dyDescent="0.35">
      <c r="A60" s="275"/>
      <c r="B60" s="120">
        <v>75</v>
      </c>
      <c r="C60" s="131">
        <v>3</v>
      </c>
      <c r="D60" s="91"/>
      <c r="E60" s="91"/>
      <c r="F60" s="91"/>
      <c r="G60" s="126"/>
    </row>
    <row r="61" spans="1:8" x14ac:dyDescent="0.3">
      <c r="A61" s="274">
        <v>20</v>
      </c>
      <c r="B61" s="114">
        <v>77</v>
      </c>
      <c r="C61" s="192">
        <v>1</v>
      </c>
      <c r="D61" s="97"/>
      <c r="E61" s="97"/>
      <c r="F61" s="124"/>
      <c r="G61" s="125"/>
    </row>
    <row r="62" spans="1:8" x14ac:dyDescent="0.3">
      <c r="A62" s="275"/>
      <c r="B62" s="120">
        <v>78</v>
      </c>
      <c r="C62" s="131">
        <v>2</v>
      </c>
      <c r="D62" s="87"/>
      <c r="E62" s="87"/>
      <c r="F62" s="88"/>
      <c r="G62" s="126"/>
    </row>
    <row r="63" spans="1:8" ht="15" thickBot="1" x14ac:dyDescent="0.35">
      <c r="A63" s="275"/>
      <c r="B63" s="120">
        <v>79</v>
      </c>
      <c r="C63" s="131">
        <v>3</v>
      </c>
      <c r="D63" s="91"/>
      <c r="E63" s="91"/>
      <c r="F63" s="91"/>
      <c r="G63" s="126"/>
      <c r="H63" s="16"/>
    </row>
    <row r="64" spans="1:8" x14ac:dyDescent="0.3">
      <c r="A64" s="274">
        <v>21</v>
      </c>
      <c r="B64" s="114">
        <v>81</v>
      </c>
      <c r="C64" s="192">
        <v>1</v>
      </c>
      <c r="D64" s="97"/>
      <c r="E64" s="97"/>
      <c r="F64" s="98"/>
      <c r="G64" s="125"/>
      <c r="H64" s="16"/>
    </row>
    <row r="65" spans="1:8" x14ac:dyDescent="0.3">
      <c r="A65" s="275"/>
      <c r="B65" s="120">
        <v>82</v>
      </c>
      <c r="C65" s="131">
        <v>2</v>
      </c>
      <c r="D65" s="87"/>
      <c r="E65" s="87"/>
      <c r="F65" s="88"/>
      <c r="G65" s="126"/>
      <c r="H65" s="16"/>
    </row>
    <row r="66" spans="1:8" ht="15" thickBot="1" x14ac:dyDescent="0.35">
      <c r="A66" s="275"/>
      <c r="B66" s="120">
        <v>83</v>
      </c>
      <c r="C66" s="131">
        <v>3</v>
      </c>
      <c r="D66" s="87"/>
      <c r="E66" s="87"/>
      <c r="F66" s="88"/>
      <c r="G66" s="126"/>
      <c r="H66" s="16"/>
    </row>
    <row r="67" spans="1:8" x14ac:dyDescent="0.3">
      <c r="A67" s="274">
        <v>22</v>
      </c>
      <c r="B67" s="114">
        <v>85</v>
      </c>
      <c r="C67" s="192">
        <v>1</v>
      </c>
      <c r="D67" s="87"/>
      <c r="E67" s="87"/>
      <c r="F67" s="91"/>
      <c r="G67" s="125"/>
    </row>
    <row r="68" spans="1:8" x14ac:dyDescent="0.3">
      <c r="A68" s="275"/>
      <c r="B68" s="120">
        <v>86</v>
      </c>
      <c r="C68" s="131">
        <v>2</v>
      </c>
      <c r="D68" s="91"/>
      <c r="E68" s="91"/>
      <c r="F68" s="91"/>
      <c r="G68" s="126"/>
    </row>
    <row r="69" spans="1:8" ht="15" thickBot="1" x14ac:dyDescent="0.35">
      <c r="A69" s="275"/>
      <c r="B69" s="120">
        <v>87</v>
      </c>
      <c r="C69" s="131">
        <v>3</v>
      </c>
      <c r="D69" s="91"/>
      <c r="E69" s="91"/>
      <c r="F69" s="91"/>
      <c r="G69" s="126"/>
    </row>
    <row r="70" spans="1:8" x14ac:dyDescent="0.3">
      <c r="A70" s="274">
        <v>23</v>
      </c>
      <c r="B70" s="114">
        <v>89</v>
      </c>
      <c r="C70" s="192">
        <v>1</v>
      </c>
      <c r="D70" s="99"/>
      <c r="E70" s="99"/>
      <c r="F70" s="99"/>
      <c r="G70" s="125"/>
    </row>
    <row r="71" spans="1:8" x14ac:dyDescent="0.3">
      <c r="A71" s="275"/>
      <c r="B71" s="120">
        <v>90</v>
      </c>
      <c r="C71" s="131">
        <v>2</v>
      </c>
      <c r="D71" s="87"/>
      <c r="E71" s="87"/>
      <c r="F71" s="87"/>
      <c r="G71" s="126"/>
    </row>
    <row r="72" spans="1:8" ht="15" thickBot="1" x14ac:dyDescent="0.35">
      <c r="A72" s="275"/>
      <c r="B72" s="120">
        <v>91</v>
      </c>
      <c r="C72" s="131">
        <v>3</v>
      </c>
      <c r="D72" s="91"/>
      <c r="E72" s="91"/>
      <c r="F72" s="91"/>
      <c r="G72" s="126"/>
    </row>
    <row r="73" spans="1:8" x14ac:dyDescent="0.3">
      <c r="A73" s="274">
        <v>24</v>
      </c>
      <c r="B73" s="114">
        <v>93</v>
      </c>
      <c r="C73" s="192">
        <v>1</v>
      </c>
      <c r="D73" s="91"/>
      <c r="E73" s="91"/>
      <c r="F73" s="91"/>
      <c r="G73" s="125"/>
    </row>
    <row r="74" spans="1:8" x14ac:dyDescent="0.3">
      <c r="A74" s="275"/>
      <c r="B74" s="120">
        <v>94</v>
      </c>
      <c r="C74" s="131">
        <v>2</v>
      </c>
      <c r="D74" s="91"/>
      <c r="E74" s="91"/>
      <c r="F74" s="91"/>
      <c r="G74" s="126"/>
    </row>
    <row r="75" spans="1:8" x14ac:dyDescent="0.3">
      <c r="A75" s="275"/>
      <c r="B75" s="120">
        <v>95</v>
      </c>
      <c r="C75" s="131">
        <v>3</v>
      </c>
      <c r="D75" s="91"/>
      <c r="E75" s="91"/>
      <c r="F75" s="91"/>
      <c r="G75" s="126"/>
    </row>
    <row r="76" spans="1:8" ht="15" thickBot="1" x14ac:dyDescent="0.35">
      <c r="A76" s="282"/>
      <c r="B76" s="116">
        <v>96</v>
      </c>
      <c r="C76" s="193">
        <v>4</v>
      </c>
      <c r="D76" s="91"/>
      <c r="E76" s="91"/>
      <c r="F76" s="91"/>
      <c r="G76" s="129"/>
    </row>
    <row r="77" spans="1:8" x14ac:dyDescent="0.3">
      <c r="A77" s="274">
        <v>25</v>
      </c>
      <c r="B77" s="114">
        <v>97</v>
      </c>
      <c r="C77" s="192">
        <v>1</v>
      </c>
      <c r="D77" s="91"/>
      <c r="E77" s="91"/>
      <c r="F77" s="87"/>
      <c r="G77" s="128"/>
    </row>
    <row r="78" spans="1:8" x14ac:dyDescent="0.3">
      <c r="A78" s="275"/>
      <c r="B78" s="120">
        <v>98</v>
      </c>
      <c r="C78" s="131">
        <v>2</v>
      </c>
      <c r="D78" s="91"/>
      <c r="E78" s="91"/>
      <c r="F78" s="91"/>
      <c r="G78" s="126"/>
    </row>
    <row r="79" spans="1:8" x14ac:dyDescent="0.3">
      <c r="A79" s="275"/>
      <c r="B79" s="120">
        <v>99</v>
      </c>
      <c r="C79" s="131">
        <v>3</v>
      </c>
      <c r="D79" s="91"/>
      <c r="E79" s="91"/>
      <c r="F79" s="91"/>
      <c r="G79" s="126"/>
    </row>
    <row r="80" spans="1:8" ht="15" thickBot="1" x14ac:dyDescent="0.35">
      <c r="A80" s="282"/>
      <c r="B80" s="116">
        <v>100</v>
      </c>
      <c r="C80" s="193">
        <v>4</v>
      </c>
      <c r="D80" s="91"/>
      <c r="E80" s="91"/>
      <c r="F80" s="91"/>
      <c r="G80" s="126"/>
    </row>
    <row r="81" spans="1:7" x14ac:dyDescent="0.3">
      <c r="A81" s="274">
        <v>26</v>
      </c>
      <c r="B81" s="114">
        <v>101</v>
      </c>
      <c r="C81" s="192">
        <v>1</v>
      </c>
      <c r="D81" s="97"/>
      <c r="E81" s="97"/>
      <c r="F81" s="98"/>
      <c r="G81" s="126"/>
    </row>
    <row r="82" spans="1:7" x14ac:dyDescent="0.3">
      <c r="A82" s="275"/>
      <c r="B82" s="120">
        <v>102</v>
      </c>
      <c r="C82" s="131">
        <v>2</v>
      </c>
      <c r="D82" s="87"/>
      <c r="E82" s="87"/>
      <c r="F82" s="88"/>
      <c r="G82" s="126"/>
    </row>
    <row r="83" spans="1:7" x14ac:dyDescent="0.3">
      <c r="A83" s="275"/>
      <c r="B83" s="120">
        <v>104</v>
      </c>
      <c r="C83" s="131">
        <v>3</v>
      </c>
      <c r="D83" s="87"/>
      <c r="E83" s="87"/>
      <c r="F83" s="88"/>
      <c r="G83" s="126"/>
    </row>
    <row r="84" spans="1:7" ht="15" thickBot="1" x14ac:dyDescent="0.35">
      <c r="A84" s="282"/>
      <c r="B84" s="116">
        <v>105</v>
      </c>
      <c r="C84" s="193">
        <v>4</v>
      </c>
      <c r="D84" s="92"/>
      <c r="E84" s="92"/>
      <c r="F84" s="93"/>
      <c r="G84" s="126"/>
    </row>
    <row r="85" spans="1:7" x14ac:dyDescent="0.3">
      <c r="A85" s="194"/>
      <c r="B85" s="114">
        <v>106</v>
      </c>
      <c r="C85" s="192">
        <v>1</v>
      </c>
      <c r="D85" s="97"/>
      <c r="E85" s="97"/>
      <c r="F85" s="98"/>
      <c r="G85" s="126"/>
    </row>
    <row r="86" spans="1:7" x14ac:dyDescent="0.3">
      <c r="A86" s="194"/>
      <c r="B86" s="120">
        <v>107</v>
      </c>
      <c r="C86" s="131">
        <v>2</v>
      </c>
      <c r="D86" s="87"/>
      <c r="E86" s="87"/>
      <c r="F86" s="88"/>
      <c r="G86" s="126"/>
    </row>
    <row r="87" spans="1:7" x14ac:dyDescent="0.3">
      <c r="A87" s="194"/>
      <c r="B87" s="120">
        <v>108</v>
      </c>
      <c r="C87" s="131">
        <v>3</v>
      </c>
      <c r="D87" s="87"/>
      <c r="E87" s="87"/>
      <c r="F87" s="88"/>
      <c r="G87" s="126"/>
    </row>
    <row r="88" spans="1:7" ht="15" thickBot="1" x14ac:dyDescent="0.35">
      <c r="A88" s="194"/>
      <c r="B88" s="116">
        <v>109</v>
      </c>
      <c r="C88" s="193">
        <v>4</v>
      </c>
      <c r="D88" s="92"/>
      <c r="E88" s="92"/>
      <c r="F88" s="93"/>
      <c r="G88" s="126"/>
    </row>
    <row r="89" spans="1:7" x14ac:dyDescent="0.3">
      <c r="A89" s="194"/>
      <c r="B89" s="114">
        <v>110</v>
      </c>
      <c r="C89" s="192">
        <v>1</v>
      </c>
      <c r="D89" s="97"/>
      <c r="E89" s="97"/>
      <c r="F89" s="98"/>
      <c r="G89" s="126"/>
    </row>
    <row r="90" spans="1:7" x14ac:dyDescent="0.3">
      <c r="A90" s="194"/>
      <c r="B90" s="120">
        <v>111</v>
      </c>
      <c r="C90" s="131">
        <v>2</v>
      </c>
      <c r="D90" s="87"/>
      <c r="E90" s="87"/>
      <c r="F90" s="88"/>
      <c r="G90" s="126"/>
    </row>
    <row r="91" spans="1:7" x14ac:dyDescent="0.3">
      <c r="A91" s="194"/>
      <c r="B91" s="120">
        <v>112</v>
      </c>
      <c r="C91" s="131">
        <v>3</v>
      </c>
      <c r="D91" s="87"/>
      <c r="E91" s="87"/>
      <c r="F91" s="88"/>
      <c r="G91" s="126"/>
    </row>
    <row r="92" spans="1:7" ht="15" thickBot="1" x14ac:dyDescent="0.35">
      <c r="A92" s="194"/>
      <c r="B92" s="116">
        <v>113</v>
      </c>
      <c r="C92" s="193">
        <v>4</v>
      </c>
      <c r="D92" s="92"/>
      <c r="E92" s="92"/>
      <c r="F92" s="93"/>
      <c r="G92" s="126"/>
    </row>
    <row r="93" spans="1:7" x14ac:dyDescent="0.3">
      <c r="A93" s="194"/>
      <c r="B93" s="114">
        <v>114</v>
      </c>
      <c r="C93" s="192">
        <v>1</v>
      </c>
      <c r="D93" s="97"/>
      <c r="E93" s="97"/>
      <c r="F93" s="98"/>
      <c r="G93" s="126"/>
    </row>
    <row r="94" spans="1:7" x14ac:dyDescent="0.3">
      <c r="A94" s="194"/>
      <c r="B94" s="120">
        <v>115</v>
      </c>
      <c r="C94" s="131">
        <v>2</v>
      </c>
      <c r="D94" s="87"/>
      <c r="E94" s="87"/>
      <c r="F94" s="88"/>
      <c r="G94" s="126"/>
    </row>
    <row r="95" spans="1:7" x14ac:dyDescent="0.3">
      <c r="A95" s="194"/>
      <c r="B95" s="120">
        <v>116</v>
      </c>
      <c r="C95" s="131">
        <v>3</v>
      </c>
      <c r="D95" s="87"/>
      <c r="E95" s="87"/>
      <c r="F95" s="88"/>
      <c r="G95" s="126"/>
    </row>
    <row r="96" spans="1:7" ht="15" thickBot="1" x14ac:dyDescent="0.35">
      <c r="A96" s="194"/>
      <c r="B96" s="116">
        <v>117</v>
      </c>
      <c r="C96" s="193">
        <v>4</v>
      </c>
      <c r="D96" s="92"/>
      <c r="E96" s="92"/>
      <c r="F96" s="93"/>
      <c r="G96" s="126"/>
    </row>
    <row r="97" spans="1:7" x14ac:dyDescent="0.3">
      <c r="A97" s="194"/>
      <c r="B97" s="114">
        <v>118</v>
      </c>
      <c r="C97" s="192">
        <v>1</v>
      </c>
      <c r="D97" s="97"/>
      <c r="E97" s="97"/>
      <c r="F97" s="98"/>
      <c r="G97" s="126"/>
    </row>
    <row r="98" spans="1:7" x14ac:dyDescent="0.3">
      <c r="A98" s="194"/>
      <c r="B98" s="120">
        <v>119</v>
      </c>
      <c r="C98" s="131">
        <v>2</v>
      </c>
      <c r="D98" s="87"/>
      <c r="E98" s="87"/>
      <c r="F98" s="88"/>
      <c r="G98" s="126"/>
    </row>
    <row r="99" spans="1:7" x14ac:dyDescent="0.3">
      <c r="A99" s="194"/>
      <c r="B99" s="120">
        <v>120</v>
      </c>
      <c r="C99" s="131">
        <v>3</v>
      </c>
      <c r="D99" s="87"/>
      <c r="E99" s="87"/>
      <c r="F99" s="88"/>
      <c r="G99" s="126"/>
    </row>
    <row r="100" spans="1:7" ht="15" thickBot="1" x14ac:dyDescent="0.35">
      <c r="A100" s="194"/>
      <c r="B100" s="116">
        <v>121</v>
      </c>
      <c r="C100" s="193">
        <v>4</v>
      </c>
      <c r="D100" s="92"/>
      <c r="E100" s="92"/>
      <c r="F100" s="93"/>
      <c r="G100" s="126"/>
    </row>
    <row r="101" spans="1:7" x14ac:dyDescent="0.3">
      <c r="A101" s="194"/>
      <c r="B101" s="114">
        <v>122</v>
      </c>
      <c r="C101" s="192">
        <v>1</v>
      </c>
      <c r="D101" s="97"/>
      <c r="E101" s="97"/>
      <c r="F101" s="98"/>
      <c r="G101" s="126"/>
    </row>
    <row r="102" spans="1:7" x14ac:dyDescent="0.3">
      <c r="A102" s="194"/>
      <c r="B102" s="120">
        <v>123</v>
      </c>
      <c r="C102" s="131">
        <v>2</v>
      </c>
      <c r="D102" s="87"/>
      <c r="E102" s="87"/>
      <c r="F102" s="88"/>
      <c r="G102" s="126"/>
    </row>
    <row r="103" spans="1:7" x14ac:dyDescent="0.3">
      <c r="A103" s="194"/>
      <c r="B103" s="120">
        <v>124</v>
      </c>
      <c r="C103" s="131">
        <v>3</v>
      </c>
      <c r="D103" s="87"/>
      <c r="E103" s="87"/>
      <c r="F103" s="88"/>
      <c r="G103" s="126"/>
    </row>
    <row r="104" spans="1:7" ht="15" thickBot="1" x14ac:dyDescent="0.35">
      <c r="A104" s="194"/>
      <c r="B104" s="116">
        <v>125</v>
      </c>
      <c r="C104" s="193">
        <v>4</v>
      </c>
      <c r="D104" s="92"/>
      <c r="E104" s="92"/>
      <c r="F104" s="93"/>
      <c r="G104" s="126"/>
    </row>
    <row r="105" spans="1:7" x14ac:dyDescent="0.3">
      <c r="A105" s="194"/>
      <c r="B105" s="114">
        <v>126</v>
      </c>
      <c r="C105" s="192">
        <v>1</v>
      </c>
      <c r="D105" s="97"/>
      <c r="E105" s="97"/>
      <c r="F105" s="98"/>
      <c r="G105" s="126"/>
    </row>
    <row r="106" spans="1:7" x14ac:dyDescent="0.3">
      <c r="A106" s="194"/>
      <c r="B106" s="120">
        <v>127</v>
      </c>
      <c r="C106" s="131">
        <v>2</v>
      </c>
      <c r="D106" s="87"/>
      <c r="E106" s="87"/>
      <c r="F106" s="88"/>
      <c r="G106" s="126"/>
    </row>
    <row r="107" spans="1:7" x14ac:dyDescent="0.3">
      <c r="A107" s="194"/>
      <c r="B107" s="120">
        <v>128</v>
      </c>
      <c r="C107" s="131">
        <v>3</v>
      </c>
      <c r="D107" s="87"/>
      <c r="E107" s="87"/>
      <c r="F107" s="88"/>
      <c r="G107" s="126"/>
    </row>
    <row r="108" spans="1:7" ht="15" thickBot="1" x14ac:dyDescent="0.35">
      <c r="A108" s="194"/>
      <c r="B108" s="116">
        <v>129</v>
      </c>
      <c r="C108" s="193">
        <v>4</v>
      </c>
      <c r="D108" s="92"/>
      <c r="E108" s="92"/>
      <c r="F108" s="93"/>
      <c r="G108" s="126"/>
    </row>
    <row r="109" spans="1:7" x14ac:dyDescent="0.3">
      <c r="A109" s="194"/>
      <c r="B109" s="114">
        <v>130</v>
      </c>
      <c r="C109" s="192">
        <v>1</v>
      </c>
      <c r="D109" s="97"/>
      <c r="E109" s="97"/>
      <c r="F109" s="98"/>
      <c r="G109" s="126"/>
    </row>
    <row r="110" spans="1:7" x14ac:dyDescent="0.3">
      <c r="A110" s="194"/>
      <c r="B110" s="120">
        <v>131</v>
      </c>
      <c r="C110" s="131">
        <v>2</v>
      </c>
      <c r="D110" s="87"/>
      <c r="E110" s="87"/>
      <c r="F110" s="88"/>
      <c r="G110" s="126"/>
    </row>
    <row r="111" spans="1:7" x14ac:dyDescent="0.3">
      <c r="A111" s="194"/>
      <c r="B111" s="120">
        <v>132</v>
      </c>
      <c r="C111" s="131">
        <v>3</v>
      </c>
      <c r="D111" s="87"/>
      <c r="E111" s="87"/>
      <c r="F111" s="88"/>
      <c r="G111" s="126"/>
    </row>
    <row r="112" spans="1:7" ht="15" thickBot="1" x14ac:dyDescent="0.35">
      <c r="A112" s="194"/>
      <c r="B112" s="116">
        <v>133</v>
      </c>
      <c r="C112" s="193">
        <v>4</v>
      </c>
      <c r="D112" s="92"/>
      <c r="E112" s="92"/>
      <c r="F112" s="93"/>
      <c r="G112" s="126"/>
    </row>
    <row r="113" spans="1:7" x14ac:dyDescent="0.3">
      <c r="A113" s="194"/>
      <c r="B113" s="114">
        <v>134</v>
      </c>
      <c r="C113" s="192">
        <v>1</v>
      </c>
      <c r="D113" s="97"/>
      <c r="E113" s="97"/>
      <c r="F113" s="98"/>
      <c r="G113" s="126"/>
    </row>
    <row r="114" spans="1:7" x14ac:dyDescent="0.3">
      <c r="A114" s="194"/>
      <c r="B114" s="120">
        <v>135</v>
      </c>
      <c r="C114" s="131">
        <v>2</v>
      </c>
      <c r="D114" s="87"/>
      <c r="E114" s="87"/>
      <c r="F114" s="88"/>
      <c r="G114" s="126"/>
    </row>
    <row r="115" spans="1:7" x14ac:dyDescent="0.3">
      <c r="A115" s="194"/>
      <c r="B115" s="120">
        <v>136</v>
      </c>
      <c r="C115" s="131">
        <v>3</v>
      </c>
      <c r="D115" s="87"/>
      <c r="E115" s="87"/>
      <c r="F115" s="88"/>
      <c r="G115" s="126"/>
    </row>
    <row r="116" spans="1:7" ht="15" thickBot="1" x14ac:dyDescent="0.35">
      <c r="A116" s="194"/>
      <c r="B116" s="116">
        <v>137</v>
      </c>
      <c r="C116" s="193">
        <v>4</v>
      </c>
      <c r="D116" s="92"/>
      <c r="E116" s="92"/>
      <c r="F116" s="93"/>
      <c r="G116" s="126"/>
    </row>
    <row r="117" spans="1:7" x14ac:dyDescent="0.3">
      <c r="A117" s="194"/>
      <c r="B117" s="114">
        <v>138</v>
      </c>
      <c r="C117" s="192">
        <v>1</v>
      </c>
      <c r="D117" s="97"/>
      <c r="E117" s="97"/>
      <c r="F117" s="98"/>
      <c r="G117" s="126"/>
    </row>
    <row r="118" spans="1:7" x14ac:dyDescent="0.3">
      <c r="A118" s="194"/>
      <c r="B118" s="120">
        <v>139</v>
      </c>
      <c r="C118" s="131">
        <v>2</v>
      </c>
      <c r="D118" s="87"/>
      <c r="E118" s="87"/>
      <c r="F118" s="88"/>
      <c r="G118" s="126"/>
    </row>
    <row r="119" spans="1:7" x14ac:dyDescent="0.3">
      <c r="A119" s="194"/>
      <c r="B119" s="120">
        <v>140</v>
      </c>
      <c r="C119" s="131">
        <v>3</v>
      </c>
      <c r="D119" s="87"/>
      <c r="E119" s="87"/>
      <c r="F119" s="88"/>
      <c r="G119" s="126"/>
    </row>
    <row r="120" spans="1:7" ht="15" thickBot="1" x14ac:dyDescent="0.35">
      <c r="A120" s="194"/>
      <c r="B120" s="116"/>
      <c r="C120" s="193">
        <v>4</v>
      </c>
      <c r="D120" s="92"/>
      <c r="E120" s="92"/>
      <c r="F120" s="93"/>
      <c r="G120" s="129"/>
    </row>
    <row r="121" spans="1:7" x14ac:dyDescent="0.3">
      <c r="B121" s="32"/>
      <c r="C121" s="33"/>
      <c r="D121" s="16"/>
      <c r="E121" s="16"/>
      <c r="F121" s="16"/>
    </row>
    <row r="122" spans="1:7" x14ac:dyDescent="0.3">
      <c r="B122" s="32"/>
      <c r="C122" s="33"/>
      <c r="D122" s="16"/>
      <c r="E122" s="16"/>
      <c r="F122" s="16"/>
    </row>
    <row r="123" spans="1:7" x14ac:dyDescent="0.3">
      <c r="B123" s="32"/>
      <c r="C123" s="33"/>
      <c r="D123" s="16"/>
      <c r="E123" s="16"/>
      <c r="F123" s="16"/>
    </row>
    <row r="124" spans="1:7" x14ac:dyDescent="0.3">
      <c r="B124" s="32"/>
      <c r="C124" s="33"/>
      <c r="D124" s="16"/>
      <c r="E124" s="16"/>
      <c r="F124" s="16"/>
    </row>
  </sheetData>
  <sortState ref="B4:B143">
    <sortCondition ref="B4:B143"/>
  </sortState>
  <mergeCells count="28">
    <mergeCell ref="A81:A84"/>
    <mergeCell ref="A64:A66"/>
    <mergeCell ref="A67:A69"/>
    <mergeCell ref="A70:A72"/>
    <mergeCell ref="A73:A76"/>
    <mergeCell ref="A77:A80"/>
    <mergeCell ref="A49:A51"/>
    <mergeCell ref="A52:A54"/>
    <mergeCell ref="A55:A57"/>
    <mergeCell ref="A58:A60"/>
    <mergeCell ref="A61:A63"/>
    <mergeCell ref="A1:G1"/>
    <mergeCell ref="A2:G2"/>
    <mergeCell ref="A16:A18"/>
    <mergeCell ref="A19:A21"/>
    <mergeCell ref="A22:A24"/>
    <mergeCell ref="A43:A45"/>
    <mergeCell ref="A46:A48"/>
    <mergeCell ref="A40:A42"/>
    <mergeCell ref="A4:A6"/>
    <mergeCell ref="A7:A9"/>
    <mergeCell ref="A10:A12"/>
    <mergeCell ref="A13:A15"/>
    <mergeCell ref="A25:A27"/>
    <mergeCell ref="A28:A30"/>
    <mergeCell ref="A31:A33"/>
    <mergeCell ref="A34:A36"/>
    <mergeCell ref="A37:A39"/>
  </mergeCells>
  <pageMargins left="0.70866141732283472" right="0.70866141732283472" top="0.74803149606299213" bottom="0.70866141732283472" header="0.31496062992125984" footer="0.31496062992125984"/>
  <pageSetup paperSize="9" scale="87" orientation="portrait" r:id="rId1"/>
  <headerFooter>
    <oddHeader xml:space="preserve">&amp;CNikdy neobsazujte prázdné dráhy, dodržujte obsazování závodníků přesně dle startovní listiny. Nikdy neposouvejte závodníky. V případě nejasností vždy kontaktujte obsluhu časomíry. Děkuji. </oddHeader>
    <oddFooter xml:space="preserve">&amp;CNikdy neobsazujte prázdné dráhy, dodržujte obsazování závodníků přesně dle startovní listiny. Nikdy neposouvejte závodníky. V případě nejasností vždy kontaktujte obsluhu časomíry. Děkuji. </oddFooter>
  </headerFooter>
  <rowBreaks count="2" manualBreakCount="2">
    <brk id="55" max="6" man="1"/>
    <brk id="95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332"/>
  <sheetViews>
    <sheetView tabSelected="1" view="pageBreakPreview" topLeftCell="A8" zoomScale="85" zoomScaleNormal="120" zoomScaleSheetLayoutView="85" workbookViewId="0">
      <selection activeCell="C8" sqref="C8:H8"/>
    </sheetView>
  </sheetViews>
  <sheetFormatPr defaultColWidth="9.109375" defaultRowHeight="14.4" x14ac:dyDescent="0.3"/>
  <cols>
    <col min="1" max="1" width="9.109375" style="17"/>
    <col min="2" max="2" width="0.88671875" style="17" customWidth="1"/>
    <col min="3" max="3" width="9.109375" style="17"/>
    <col min="4" max="5" width="20" style="17" customWidth="1"/>
    <col min="6" max="7" width="19.33203125" style="17" customWidth="1"/>
    <col min="8" max="16384" width="9.109375" style="17"/>
  </cols>
  <sheetData>
    <row r="1" spans="1:16" ht="21" thickBot="1" x14ac:dyDescent="0.35">
      <c r="C1" s="283" t="s">
        <v>56</v>
      </c>
      <c r="D1" s="283"/>
      <c r="E1" s="283"/>
      <c r="F1" s="283"/>
      <c r="G1" s="283"/>
      <c r="H1" s="283"/>
      <c r="I1" s="153"/>
    </row>
    <row r="2" spans="1:16" ht="40.799999999999997" thickBot="1" x14ac:dyDescent="0.35">
      <c r="A2" s="40" t="s">
        <v>0</v>
      </c>
      <c r="C2" s="4" t="s">
        <v>1</v>
      </c>
      <c r="D2" s="8" t="s">
        <v>10</v>
      </c>
      <c r="E2" s="8" t="s">
        <v>2</v>
      </c>
      <c r="F2" s="285" t="s">
        <v>8</v>
      </c>
      <c r="G2" s="4" t="s">
        <v>5</v>
      </c>
      <c r="H2" s="286" t="s">
        <v>9</v>
      </c>
      <c r="I2" s="155" t="s">
        <v>17</v>
      </c>
      <c r="J2" s="155" t="s">
        <v>18</v>
      </c>
      <c r="K2" s="75" t="s">
        <v>19</v>
      </c>
      <c r="N2" s="76" t="s">
        <v>20</v>
      </c>
    </row>
    <row r="3" spans="1:16" ht="15" customHeight="1" x14ac:dyDescent="0.3">
      <c r="A3" s="19">
        <v>1</v>
      </c>
      <c r="B3" s="41"/>
      <c r="C3" s="25">
        <v>4</v>
      </c>
      <c r="D3" s="97" t="s">
        <v>43</v>
      </c>
      <c r="E3" s="98" t="s">
        <v>28</v>
      </c>
      <c r="F3" s="289">
        <v>14.44</v>
      </c>
      <c r="G3" s="156">
        <v>16.22</v>
      </c>
      <c r="H3" s="287">
        <f>IF(OR(F3="diskval.",G3="diskval."),"diskval.",F3+G3)</f>
        <v>30.659999999999997</v>
      </c>
      <c r="I3" s="13">
        <f>IF(OR(věže!G81=0,věže!H81=0),100,MAX(věže!G81:H81))</f>
        <v>100</v>
      </c>
      <c r="J3" s="13">
        <f>IF(OR('100m'!G81=0,'100m'!H81=0),100,MAX('100m'!G81:H81))</f>
        <v>100</v>
      </c>
      <c r="K3" s="17">
        <f>IF(H3="diskval.",1000,H3+((IF(I3&gt;0,I3,100)+IF(J3&gt;0,J3,100))/100000))</f>
        <v>30.661999999999995</v>
      </c>
    </row>
    <row r="4" spans="1:16" ht="15" customHeight="1" x14ac:dyDescent="0.3">
      <c r="A4" s="20">
        <v>2</v>
      </c>
      <c r="B4" s="41"/>
      <c r="C4" s="27">
        <v>33</v>
      </c>
      <c r="D4" s="87" t="s">
        <v>100</v>
      </c>
      <c r="E4" s="88" t="s">
        <v>32</v>
      </c>
      <c r="F4" s="290">
        <v>14.36</v>
      </c>
      <c r="G4" s="157">
        <v>16.45</v>
      </c>
      <c r="H4" s="43">
        <f>IF(OR(F4="diskval.",G4="diskval."),"diskval.",F4+G4)</f>
        <v>30.81</v>
      </c>
      <c r="I4" s="13">
        <f>IF(OR(věže!G80=0,věže!H80=0),100,MAX(věže!G80:H80))</f>
        <v>100</v>
      </c>
      <c r="J4" s="13">
        <f>IF(OR('100m'!G80=0,'100m'!H80=0),100,MAX('100m'!G80:H80))</f>
        <v>100</v>
      </c>
      <c r="K4" s="17">
        <f>IF(H4="diskval.",1000,H4+((IF(I4&gt;0,I4,100)+IF(J4&gt;0,J4,100))/100000))</f>
        <v>30.811999999999998</v>
      </c>
    </row>
    <row r="5" spans="1:16" ht="15" customHeight="1" x14ac:dyDescent="0.3">
      <c r="A5" s="20">
        <v>3</v>
      </c>
      <c r="B5" s="41"/>
      <c r="C5" s="27">
        <v>34</v>
      </c>
      <c r="D5" s="87" t="s">
        <v>41</v>
      </c>
      <c r="E5" s="88" t="s">
        <v>26</v>
      </c>
      <c r="F5" s="290">
        <v>14.84</v>
      </c>
      <c r="G5" s="157">
        <v>16</v>
      </c>
      <c r="H5" s="43">
        <f>IF(OR(F5="diskval.",G5="diskval."),"diskval.",F5+G5)</f>
        <v>30.84</v>
      </c>
      <c r="I5" s="13">
        <f>IF(OR(věže!G54=0,věže!H54=0),100,MAX(věže!G54:H54))</f>
        <v>100</v>
      </c>
      <c r="J5" s="13">
        <f>IF(OR('100m'!G54=0,'100m'!H54=0),100,MAX('100m'!G54:H54))</f>
        <v>100</v>
      </c>
      <c r="K5" s="17">
        <f>IF(H5="diskval.",1000,H5+((IF(I5&gt;0,I5,100)+IF(J5&gt;0,J5,100))/100000))</f>
        <v>30.841999999999999</v>
      </c>
    </row>
    <row r="6" spans="1:16" ht="15" customHeight="1" x14ac:dyDescent="0.3">
      <c r="A6" s="20">
        <v>4</v>
      </c>
      <c r="B6" s="41"/>
      <c r="C6" s="27">
        <v>23</v>
      </c>
      <c r="D6" s="87" t="s">
        <v>83</v>
      </c>
      <c r="E6" s="88" t="s">
        <v>22</v>
      </c>
      <c r="F6" s="290">
        <v>15.06</v>
      </c>
      <c r="G6" s="157">
        <v>17.39</v>
      </c>
      <c r="H6" s="43">
        <f>IF(OR(F6="diskval.",G6="diskval."),"diskval.",F6+G6)</f>
        <v>32.450000000000003</v>
      </c>
      <c r="I6" s="13">
        <f>IF(OR(věže!G9=0,věže!H9=0),100,MAX(věže!G9:H9))</f>
        <v>100</v>
      </c>
      <c r="J6" s="13">
        <f>IF(OR('100m'!G9=0,'100m'!H9=0),100,MAX('100m'!G9:H9))</f>
        <v>100</v>
      </c>
      <c r="K6" s="17">
        <f>IF(H6="diskval.",1000,H6+((IF(I6&gt;0,I6,100)+IF(J6&gt;0,J6,100))/100000))</f>
        <v>32.452000000000005</v>
      </c>
    </row>
    <row r="7" spans="1:16" ht="15" customHeight="1" x14ac:dyDescent="0.3">
      <c r="A7" s="20">
        <v>5</v>
      </c>
      <c r="B7" s="41"/>
      <c r="C7" s="27">
        <v>37</v>
      </c>
      <c r="D7" s="87" t="s">
        <v>34</v>
      </c>
      <c r="E7" s="88" t="s">
        <v>35</v>
      </c>
      <c r="F7" s="290">
        <v>15.16</v>
      </c>
      <c r="G7" s="157">
        <v>17.38</v>
      </c>
      <c r="H7" s="43">
        <f>IF(OR(F7="diskval.",G7="diskval."),"diskval.",F7+G7)</f>
        <v>32.54</v>
      </c>
      <c r="I7" s="13">
        <f>IF(OR(věže!G12=0,věže!H12=0),100,MAX(věže!G12:H12))</f>
        <v>19.57</v>
      </c>
      <c r="J7" s="13">
        <f>IF(OR('100m'!G12=0,'100m'!H12=0),100,MAX('100m'!G12:H12))</f>
        <v>17.87</v>
      </c>
      <c r="K7" s="17">
        <f>IF(H7="diskval.",1000,H7+((IF(I7&gt;0,I7,100)+IF(J7&gt;0,J7,100))/100000))</f>
        <v>32.540374399999997</v>
      </c>
    </row>
    <row r="8" spans="1:16" ht="15" customHeight="1" x14ac:dyDescent="0.3">
      <c r="A8" s="20">
        <v>6</v>
      </c>
      <c r="B8" s="41"/>
      <c r="C8" s="303">
        <v>28</v>
      </c>
      <c r="D8" s="295" t="s">
        <v>37</v>
      </c>
      <c r="E8" s="300" t="s">
        <v>38</v>
      </c>
      <c r="F8" s="306">
        <v>15.2</v>
      </c>
      <c r="G8" s="297">
        <v>17.64</v>
      </c>
      <c r="H8" s="307">
        <f>IF(OR(F8="diskval.",G8="diskval."),"diskval.",F8+G8)</f>
        <v>32.840000000000003</v>
      </c>
      <c r="I8" s="13">
        <f>IF(OR(věže!G29=0,věže!H29=0),100,MAX(věže!G29:H29))</f>
        <v>19.05</v>
      </c>
      <c r="J8" s="13">
        <f>IF(OR('100m'!G29=0,'100m'!H29=0),100,MAX('100m'!G29:H29))</f>
        <v>100</v>
      </c>
      <c r="K8" s="17">
        <f>IF(H8="diskval.",1000,H8+((IF(I8&gt;0,I8,100)+IF(J8&gt;0,J8,100))/100000))</f>
        <v>32.841190500000003</v>
      </c>
    </row>
    <row r="9" spans="1:16" ht="15" customHeight="1" x14ac:dyDescent="0.3">
      <c r="A9" s="20">
        <v>7</v>
      </c>
      <c r="B9" s="41"/>
      <c r="C9" s="27">
        <v>32</v>
      </c>
      <c r="D9" s="87" t="s">
        <v>27</v>
      </c>
      <c r="E9" s="88" t="s">
        <v>24</v>
      </c>
      <c r="F9" s="290">
        <v>15.31</v>
      </c>
      <c r="G9" s="157">
        <v>17.89</v>
      </c>
      <c r="H9" s="43">
        <f>IF(OR(F9="diskval.",G9="diskval."),"diskval.",F9+G9)</f>
        <v>33.200000000000003</v>
      </c>
      <c r="I9" s="13">
        <f>IF(OR(věže!G10=0,věže!H10=0),100,MAX(věže!G10:H10))</f>
        <v>15.35</v>
      </c>
      <c r="J9" s="13">
        <f>IF(OR('100m'!G10=0,'100m'!H10=0),100,MAX('100m'!G10:H10))</f>
        <v>100</v>
      </c>
      <c r="K9" s="17">
        <f>IF(H9="diskval.",1000,H9+((IF(I9&gt;0,I9,100)+IF(J9&gt;0,J9,100))/100000))</f>
        <v>33.201153500000004</v>
      </c>
    </row>
    <row r="10" spans="1:16" ht="15" customHeight="1" x14ac:dyDescent="0.3">
      <c r="A10" s="20">
        <v>8</v>
      </c>
      <c r="B10" s="41"/>
      <c r="C10" s="27">
        <v>25</v>
      </c>
      <c r="D10" s="87" t="s">
        <v>86</v>
      </c>
      <c r="E10" s="88" t="s">
        <v>42</v>
      </c>
      <c r="F10" s="290">
        <v>16.190000000000001</v>
      </c>
      <c r="G10" s="157">
        <v>17.309999999999999</v>
      </c>
      <c r="H10" s="43">
        <f>IF(OR(F10="diskval.",G10="diskval."),"diskval.",F10+G10)</f>
        <v>33.5</v>
      </c>
      <c r="I10" s="13">
        <f>IF(OR(věže!G34=0,věže!H34=0),100,MAX(věže!G34:H34))</f>
        <v>26.17</v>
      </c>
      <c r="J10" s="13">
        <f>IF(OR('100m'!G34=0,'100m'!H34=0),100,MAX('100m'!G34:H34))</f>
        <v>100</v>
      </c>
      <c r="K10" s="17">
        <f>IF(H10="diskval.",1000,H10+((IF(I10&gt;0,I10,100)+IF(J10&gt;0,J10,100))/100000))</f>
        <v>33.501261700000001</v>
      </c>
      <c r="M10" s="18"/>
      <c r="N10" s="18"/>
      <c r="O10" s="61"/>
    </row>
    <row r="11" spans="1:16" ht="15" customHeight="1" x14ac:dyDescent="0.3">
      <c r="A11" s="20">
        <v>9</v>
      </c>
      <c r="B11" s="41"/>
      <c r="C11" s="27">
        <v>12</v>
      </c>
      <c r="D11" s="87" t="s">
        <v>45</v>
      </c>
      <c r="E11" s="88" t="s">
        <v>23</v>
      </c>
      <c r="F11" s="290">
        <v>16.5</v>
      </c>
      <c r="G11" s="157">
        <v>17.12</v>
      </c>
      <c r="H11" s="43">
        <f>IF(OR(F11="diskval.",G11="diskval."),"diskval.",F11+G11)</f>
        <v>33.620000000000005</v>
      </c>
      <c r="I11" s="13">
        <f>IF(OR(věže!G79=0,věže!H79=0),100,MAX(věže!G79:H79))</f>
        <v>100</v>
      </c>
      <c r="J11" s="13">
        <f>IF(OR('100m'!G79=0,'100m'!H79=0),100,MAX('100m'!G79:H79))</f>
        <v>100</v>
      </c>
      <c r="K11" s="17">
        <f>IF(H11="diskval.",1000,H11+((IF(I11&gt;0,I11,100)+IF(J11&gt;0,J11,100))/100000))</f>
        <v>33.622000000000007</v>
      </c>
    </row>
    <row r="12" spans="1:16" ht="15" customHeight="1" x14ac:dyDescent="0.3">
      <c r="A12" s="20">
        <v>10</v>
      </c>
      <c r="B12" s="41"/>
      <c r="C12" s="27">
        <v>39</v>
      </c>
      <c r="D12" s="87" t="s">
        <v>107</v>
      </c>
      <c r="E12" s="88" t="s">
        <v>29</v>
      </c>
      <c r="F12" s="290">
        <v>17.73</v>
      </c>
      <c r="G12" s="157">
        <v>16.45</v>
      </c>
      <c r="H12" s="43">
        <f>IF(OR(F12="diskval.",G12="diskval."),"diskval.",F12+G12)</f>
        <v>34.18</v>
      </c>
      <c r="I12" s="13">
        <f>IF(OR(věže!G56=0,věže!H56=0),100,MAX(věže!G56:H56))</f>
        <v>100</v>
      </c>
      <c r="J12" s="13">
        <f>IF(OR('100m'!G56=0,'100m'!H56=0),100,MAX('100m'!G56:H56))</f>
        <v>100</v>
      </c>
      <c r="K12" s="17">
        <f>IF(H12="diskval.",1000,H12+((IF(I12&gt;0,I12,100)+IF(J12&gt;0,J12,100))/100000))</f>
        <v>34.182000000000002</v>
      </c>
    </row>
    <row r="13" spans="1:16" ht="15" customHeight="1" x14ac:dyDescent="0.3">
      <c r="A13" s="20">
        <v>11</v>
      </c>
      <c r="B13" s="41"/>
      <c r="C13" s="27">
        <v>18</v>
      </c>
      <c r="D13" s="112" t="s">
        <v>78</v>
      </c>
      <c r="E13" s="113" t="s">
        <v>33</v>
      </c>
      <c r="F13" s="291">
        <v>16.28</v>
      </c>
      <c r="G13" s="157">
        <v>18.149999999999999</v>
      </c>
      <c r="H13" s="43">
        <f>IF(OR(F13="diskval.",G13="diskval."),"diskval.",F13+G13)</f>
        <v>34.43</v>
      </c>
      <c r="I13" s="13">
        <f>IF(OR(věže!G8=0,věže!H8=0),100,MAX(věže!G8:H8))</f>
        <v>15.19</v>
      </c>
      <c r="J13" s="13">
        <f>IF(OR('100m'!G8=0,'100m'!H8=0),100,MAX('100m'!G8:H8))</f>
        <v>100</v>
      </c>
      <c r="K13" s="17">
        <f>IF(H13="diskval.",1000,H13+((IF(I13&gt;0,I13,100)+IF(J13&gt;0,J13,100))/100000))</f>
        <v>34.431151900000003</v>
      </c>
    </row>
    <row r="14" spans="1:16" ht="15" customHeight="1" x14ac:dyDescent="0.3">
      <c r="A14" s="20">
        <v>11</v>
      </c>
      <c r="B14" s="41"/>
      <c r="C14" s="303">
        <v>22</v>
      </c>
      <c r="D14" s="302" t="s">
        <v>82</v>
      </c>
      <c r="E14" s="296" t="s">
        <v>32</v>
      </c>
      <c r="F14" s="306">
        <v>16.170000000000002</v>
      </c>
      <c r="G14" s="297">
        <v>18.440000000000001</v>
      </c>
      <c r="H14" s="307">
        <f>IF(OR(F14="diskval.",G14="diskval."),"diskval.",F14+G14)</f>
        <v>34.61</v>
      </c>
      <c r="I14" s="13">
        <f>IF(OR(věže!G21=0,věže!H21=0),100,MAX(věže!G21:H21))</f>
        <v>17.77</v>
      </c>
      <c r="J14" s="13">
        <f>IF(OR('100m'!G21=0,'100m'!H21=0),100,MAX('100m'!G21:H21))</f>
        <v>18.96</v>
      </c>
      <c r="K14" s="17">
        <f>IF(H14="diskval.",1000,H14+((IF(I14&gt;0,I14,100)+IF(J14&gt;0,J14,100))/100000))</f>
        <v>34.6103673</v>
      </c>
      <c r="M14" s="18"/>
      <c r="N14" s="12"/>
      <c r="O14" s="18"/>
      <c r="P14" s="16"/>
    </row>
    <row r="15" spans="1:16" ht="15" customHeight="1" x14ac:dyDescent="0.3">
      <c r="A15" s="20">
        <v>12</v>
      </c>
      <c r="B15" s="41"/>
      <c r="C15" s="303">
        <v>15</v>
      </c>
      <c r="D15" s="302" t="s">
        <v>30</v>
      </c>
      <c r="E15" s="296" t="s">
        <v>31</v>
      </c>
      <c r="F15" s="306">
        <v>16.149999999999999</v>
      </c>
      <c r="G15" s="297">
        <v>18.760000000000002</v>
      </c>
      <c r="H15" s="307">
        <f>IF(OR(F15="diskval.",G15="diskval."),"diskval.",F15+G15)</f>
        <v>34.909999999999997</v>
      </c>
      <c r="I15" s="13">
        <f>IF(OR(věže!G4=0,věže!H4=0),100,MAX(věže!G4:H4))</f>
        <v>15.42</v>
      </c>
      <c r="J15" s="13">
        <f>IF(OR('100m'!G4=0,'100m'!H4=0),100,MAX('100m'!G4:H4))</f>
        <v>16.22</v>
      </c>
      <c r="K15" s="17">
        <f>IF(H15="diskval.",1000,H15+((IF(I15&gt;0,I15,100)+IF(J15&gt;0,J15,100))/100000))</f>
        <v>34.910316399999999</v>
      </c>
      <c r="M15" s="16"/>
      <c r="N15" s="16"/>
      <c r="O15" s="16"/>
      <c r="P15" s="16"/>
    </row>
    <row r="16" spans="1:16" ht="15" customHeight="1" x14ac:dyDescent="0.3">
      <c r="A16" s="20">
        <v>13</v>
      </c>
      <c r="B16" s="41"/>
      <c r="C16" s="303">
        <v>14</v>
      </c>
      <c r="D16" s="295" t="s">
        <v>46</v>
      </c>
      <c r="E16" s="300" t="s">
        <v>47</v>
      </c>
      <c r="F16" s="306">
        <v>16.73</v>
      </c>
      <c r="G16" s="297">
        <v>18.34</v>
      </c>
      <c r="H16" s="307">
        <f>IF(OR(F16="diskval.",G16="diskval."),"diskval.",F16+G16)</f>
        <v>35.07</v>
      </c>
      <c r="I16" s="13">
        <f>IF(OR(věže!G50=0,věže!H50=0),100,MAX(věže!G50:H50))</f>
        <v>100</v>
      </c>
      <c r="J16" s="13">
        <f>IF(OR('100m'!G50=0,'100m'!H50=0),100,MAX('100m'!G50:H50))</f>
        <v>100</v>
      </c>
      <c r="K16" s="17">
        <f>IF(H16="diskval.",1000,H16+((IF(I16&gt;0,I16,100)+IF(J16&gt;0,J16,100))/100000))</f>
        <v>35.072000000000003</v>
      </c>
      <c r="M16" s="16"/>
      <c r="N16" s="16"/>
      <c r="O16" s="16"/>
      <c r="P16" s="16"/>
    </row>
    <row r="17" spans="1:12" ht="15" customHeight="1" x14ac:dyDescent="0.3">
      <c r="A17" s="20">
        <v>14</v>
      </c>
      <c r="B17" s="41"/>
      <c r="C17" s="303">
        <v>13</v>
      </c>
      <c r="D17" s="302" t="s">
        <v>75</v>
      </c>
      <c r="E17" s="296" t="s">
        <v>26</v>
      </c>
      <c r="F17" s="306">
        <v>16.89</v>
      </c>
      <c r="G17" s="297">
        <v>18.34</v>
      </c>
      <c r="H17" s="307">
        <f>IF(OR(F17="diskval.",G17="diskval."),"diskval.",F17+G17)</f>
        <v>35.230000000000004</v>
      </c>
      <c r="I17" s="13">
        <f>IF(OR(věže!G89=0,věže!H89=0),100,MAX(věže!G89:H89))</f>
        <v>100</v>
      </c>
      <c r="J17" s="13">
        <f>IF(OR('100m'!G89=0,'100m'!H89=0),100,MAX('100m'!G89:H89))</f>
        <v>100</v>
      </c>
      <c r="K17" s="17">
        <f>IF(H17="diskval.",1000,H17+((IF(I17&gt;0,I17,100)+IF(J17&gt;0,J17,100))/100000))</f>
        <v>35.232000000000006</v>
      </c>
    </row>
    <row r="18" spans="1:12" ht="15" customHeight="1" x14ac:dyDescent="0.3">
      <c r="A18" s="20">
        <v>15</v>
      </c>
      <c r="B18" s="41"/>
      <c r="C18" s="27">
        <v>38</v>
      </c>
      <c r="D18" s="87" t="s">
        <v>105</v>
      </c>
      <c r="E18" s="88" t="s">
        <v>33</v>
      </c>
      <c r="F18" s="290">
        <v>15.27</v>
      </c>
      <c r="G18" s="157">
        <v>21.06</v>
      </c>
      <c r="H18" s="43">
        <f>IF(OR(F18="diskval.",G18="diskval."),"diskval.",F18+G18)</f>
        <v>36.33</v>
      </c>
      <c r="I18" s="13">
        <f>IF(OR(věže!G86=0,věže!H86=0),100,MAX(věže!G86:H86))</f>
        <v>100</v>
      </c>
      <c r="J18" s="13">
        <f>IF(OR('100m'!G86=0,'100m'!H86=0),100,MAX('100m'!G86:H86))</f>
        <v>100</v>
      </c>
      <c r="K18" s="17">
        <f>IF(H18="diskval.",1000,H18+((IF(I18&gt;0,I18,100)+IF(J18&gt;0,J18,100))/100000))</f>
        <v>36.332000000000001</v>
      </c>
      <c r="L18" s="16"/>
    </row>
    <row r="19" spans="1:12" ht="15" customHeight="1" x14ac:dyDescent="0.3">
      <c r="A19" s="20">
        <v>16</v>
      </c>
      <c r="B19" s="41"/>
      <c r="C19" s="27">
        <v>11</v>
      </c>
      <c r="D19" s="87" t="s">
        <v>74</v>
      </c>
      <c r="E19" s="88" t="s">
        <v>32</v>
      </c>
      <c r="F19" s="290">
        <v>17.07</v>
      </c>
      <c r="G19" s="157">
        <v>19.98</v>
      </c>
      <c r="H19" s="43">
        <f>IF(OR(F19="diskval.",G19="diskval."),"diskval.",F19+G19)</f>
        <v>37.049999999999997</v>
      </c>
      <c r="I19" s="13">
        <f>IF(OR(věže!G31=0,věže!H31=0),100,MAX(věže!G31:H31))</f>
        <v>23.58</v>
      </c>
      <c r="J19" s="13">
        <f>IF(OR('100m'!G31=0,'100m'!H31=0),100,MAX('100m'!G31:H31))</f>
        <v>20.46</v>
      </c>
      <c r="K19" s="17">
        <f>IF(H19="diskval.",1000,H19+((IF(I19&gt;0,I19,100)+IF(J19&gt;0,J19,100))/100000))</f>
        <v>37.050440399999999</v>
      </c>
    </row>
    <row r="20" spans="1:12" ht="15" customHeight="1" x14ac:dyDescent="0.3">
      <c r="A20" s="20">
        <v>17</v>
      </c>
      <c r="B20" s="41"/>
      <c r="C20" s="27">
        <v>24</v>
      </c>
      <c r="D20" s="91" t="s">
        <v>85</v>
      </c>
      <c r="E20" s="204" t="s">
        <v>28</v>
      </c>
      <c r="F20" s="290">
        <v>20.23</v>
      </c>
      <c r="G20" s="157">
        <v>16.93</v>
      </c>
      <c r="H20" s="43">
        <f>IF(OR(F20="diskval.",G20="diskval."),"diskval.",F20+G20)</f>
        <v>37.159999999999997</v>
      </c>
      <c r="I20" s="13">
        <f>IF(OR(věže!G43=0,věže!H43=0),100,MAX(věže!G43:H43))</f>
        <v>100</v>
      </c>
      <c r="J20" s="13">
        <f>IF(OR('100m'!G43=0,'100m'!H43=0),100,MAX('100m'!G43:H43))</f>
        <v>100</v>
      </c>
      <c r="K20" s="17">
        <f>IF(H20="diskval.",1000,H20+((IF(I20&gt;0,I20,100)+IF(J20&gt;0,J20,100))/100000))</f>
        <v>37.161999999999999</v>
      </c>
    </row>
    <row r="21" spans="1:12" ht="15" customHeight="1" x14ac:dyDescent="0.3">
      <c r="A21" s="20">
        <v>18</v>
      </c>
      <c r="B21" s="41"/>
      <c r="C21" s="27">
        <v>9</v>
      </c>
      <c r="D21" s="87" t="s">
        <v>50</v>
      </c>
      <c r="E21" s="88" t="s">
        <v>29</v>
      </c>
      <c r="F21" s="290">
        <v>17.41</v>
      </c>
      <c r="G21" s="157">
        <v>20.09</v>
      </c>
      <c r="H21" s="43">
        <f>IF(OR(F21="diskval.",G21="diskval."),"diskval.",F21+G21)</f>
        <v>37.5</v>
      </c>
      <c r="I21" s="13">
        <f>IF(OR(věže!G14=0,věže!H14=0),100,MAX(věže!G14:H14))</f>
        <v>17.22</v>
      </c>
      <c r="J21" s="13">
        <f>IF(OR('100m'!G14=0,'100m'!H14=0),100,MAX('100m'!G14:H14))</f>
        <v>100</v>
      </c>
      <c r="K21" s="17">
        <f>IF(H21="diskval.",1000,H21+((IF(I21&gt;0,I21,100)+IF(J21&gt;0,J21,100))/100000))</f>
        <v>37.501172199999999</v>
      </c>
    </row>
    <row r="22" spans="1:12" ht="15" customHeight="1" x14ac:dyDescent="0.3">
      <c r="A22" s="20">
        <v>19</v>
      </c>
      <c r="B22" s="41"/>
      <c r="C22" s="27">
        <v>10</v>
      </c>
      <c r="D22" s="91" t="s">
        <v>72</v>
      </c>
      <c r="E22" s="204" t="s">
        <v>21</v>
      </c>
      <c r="F22" s="290">
        <v>20.43</v>
      </c>
      <c r="G22" s="157">
        <v>17.79</v>
      </c>
      <c r="H22" s="43">
        <f>IF(OR(F22="diskval.",G22="diskval."),"diskval.",F22+G22)</f>
        <v>38.22</v>
      </c>
      <c r="I22" s="13">
        <f>IF(OR(věže!G60=0,věže!H60=0),100,MAX(věže!G60:H60))</f>
        <v>100</v>
      </c>
      <c r="J22" s="13">
        <f>IF(OR('100m'!G60=0,'100m'!H60=0),100,MAX('100m'!G60:H60))</f>
        <v>100</v>
      </c>
      <c r="K22" s="17">
        <f>IF(H22="diskval.",1000,H22+((IF(I22&gt;0,I22,100)+IF(J22&gt;0,J22,100))/100000))</f>
        <v>38.222000000000001</v>
      </c>
    </row>
    <row r="23" spans="1:12" ht="15" customHeight="1" x14ac:dyDescent="0.3">
      <c r="A23" s="20">
        <v>20</v>
      </c>
      <c r="B23" s="41"/>
      <c r="C23" s="303">
        <v>7</v>
      </c>
      <c r="D23" s="302" t="s">
        <v>70</v>
      </c>
      <c r="E23" s="296" t="s">
        <v>26</v>
      </c>
      <c r="F23" s="306">
        <v>18.27</v>
      </c>
      <c r="G23" s="297">
        <v>20.03</v>
      </c>
      <c r="H23" s="307">
        <f>IF(OR(F23="diskval.",G23="diskval."),"diskval.",F23+G23)</f>
        <v>38.299999999999997</v>
      </c>
      <c r="I23" s="13">
        <f>IF(OR(věže!G13=0,věže!H13=0),100,MAX(věže!G13:H13))</f>
        <v>15.45</v>
      </c>
      <c r="J23" s="13">
        <f>IF(OR('100m'!G13=0,'100m'!H13=0),100,MAX('100m'!G13:H13))</f>
        <v>100</v>
      </c>
      <c r="K23" s="17">
        <f>IF(H23="diskval.",1000,H23+((IF(I23&gt;0,I23,100)+IF(J23&gt;0,J23,100))/100000))</f>
        <v>38.301154499999996</v>
      </c>
    </row>
    <row r="24" spans="1:12" ht="15" customHeight="1" x14ac:dyDescent="0.3">
      <c r="A24" s="20">
        <v>21</v>
      </c>
      <c r="B24" s="41"/>
      <c r="C24" s="27">
        <v>20</v>
      </c>
      <c r="D24" s="112" t="s">
        <v>51</v>
      </c>
      <c r="E24" s="113" t="s">
        <v>29</v>
      </c>
      <c r="F24" s="291">
        <v>19.37</v>
      </c>
      <c r="G24" s="157">
        <v>19.04</v>
      </c>
      <c r="H24" s="43">
        <f>IF(OR(F24="diskval.",G24="diskval."),"diskval.",F24+G24)</f>
        <v>38.409999999999997</v>
      </c>
      <c r="I24" s="13">
        <f>IF(OR(věže!G26=0,věže!H26=0),100,MAX(věže!G26:H26))</f>
        <v>100</v>
      </c>
      <c r="J24" s="13">
        <f>IF(OR('100m'!G26=0,'100m'!H26=0),100,MAX('100m'!G26:H26))</f>
        <v>20.3</v>
      </c>
      <c r="K24" s="17">
        <f>IF(H24="diskval.",1000,H24+((IF(I24&gt;0,I24,100)+IF(J24&gt;0,J24,100))/100000))</f>
        <v>38.411202999999993</v>
      </c>
    </row>
    <row r="25" spans="1:12" ht="15" customHeight="1" x14ac:dyDescent="0.3">
      <c r="A25" s="20">
        <v>22</v>
      </c>
      <c r="B25" s="41"/>
      <c r="C25" s="27">
        <v>31</v>
      </c>
      <c r="D25" s="87" t="s">
        <v>97</v>
      </c>
      <c r="E25" s="88" t="s">
        <v>36</v>
      </c>
      <c r="F25" s="290">
        <v>20.47</v>
      </c>
      <c r="G25" s="157">
        <v>18.579999999999998</v>
      </c>
      <c r="H25" s="43">
        <f>IF(OR(F25="diskval.",G25="diskval."),"diskval.",F25+G25)</f>
        <v>39.049999999999997</v>
      </c>
      <c r="I25" s="13">
        <f>IF(OR(věže!G51=0,věže!H51=0),100,MAX(věže!G51:H51))</f>
        <v>100</v>
      </c>
      <c r="J25" s="13">
        <f>IF(OR('100m'!G51=0,'100m'!H51=0),100,MAX('100m'!G51:H51))</f>
        <v>100</v>
      </c>
      <c r="K25" s="17">
        <f>IF(H25="diskval.",1000,H25+((IF(I25&gt;0,I25,100)+IF(J25&gt;0,J25,100))/100000))</f>
        <v>39.052</v>
      </c>
    </row>
    <row r="26" spans="1:12" ht="15" customHeight="1" x14ac:dyDescent="0.3">
      <c r="A26" s="20">
        <v>23</v>
      </c>
      <c r="B26" s="41"/>
      <c r="C26" s="27">
        <v>3</v>
      </c>
      <c r="D26" s="87" t="s">
        <v>63</v>
      </c>
      <c r="E26" s="88" t="s">
        <v>26</v>
      </c>
      <c r="F26" s="290">
        <v>20.56</v>
      </c>
      <c r="G26" s="157">
        <v>18.61</v>
      </c>
      <c r="H26" s="43">
        <f>IF(OR(F26="diskval.",G26="diskval."),"diskval.",F26+G26)</f>
        <v>39.17</v>
      </c>
      <c r="I26" s="13">
        <f>IF(OR(věže!G27=0,věže!H27=0),100,MAX(věže!G27:H27))</f>
        <v>20.81</v>
      </c>
      <c r="J26" s="13">
        <f>IF(OR('100m'!G27=0,'100m'!H27=0),100,MAX('100m'!G27:H27))</f>
        <v>100</v>
      </c>
      <c r="K26" s="17">
        <f>IF(H26="diskval.",1000,H26+((IF(I26&gt;0,I26,100)+IF(J26&gt;0,J26,100))/100000))</f>
        <v>39.171208100000001</v>
      </c>
    </row>
    <row r="27" spans="1:12" ht="15" customHeight="1" x14ac:dyDescent="0.3">
      <c r="A27" s="20">
        <v>24</v>
      </c>
      <c r="B27" s="41"/>
      <c r="C27" s="27">
        <v>1</v>
      </c>
      <c r="D27" s="14" t="s">
        <v>57</v>
      </c>
      <c r="E27" s="54" t="s">
        <v>32</v>
      </c>
      <c r="F27" s="290">
        <v>21.61</v>
      </c>
      <c r="G27" s="157">
        <v>18.64</v>
      </c>
      <c r="H27" s="43">
        <f>IF(OR(F27="diskval.",G27="diskval."),"diskval.",F27+G27)</f>
        <v>40.25</v>
      </c>
      <c r="I27" s="13">
        <f>IF(OR(věže!G91=0,věže!H91=0),100,MAX(věže!G91:H91))</f>
        <v>100</v>
      </c>
      <c r="J27" s="13">
        <f>IF(OR('100m'!G91=0,'100m'!H91=0),100,MAX('100m'!G91:H91))</f>
        <v>100</v>
      </c>
      <c r="K27" s="17">
        <f>IF(H27="diskval.",1000,H27+((IF(I27&gt;0,I27,100)+IF(J27&gt;0,J27,100))/100000))</f>
        <v>40.252000000000002</v>
      </c>
    </row>
    <row r="28" spans="1:12" ht="15" customHeight="1" x14ac:dyDescent="0.3">
      <c r="A28" s="20">
        <v>25</v>
      </c>
      <c r="B28" s="41"/>
      <c r="C28" s="27">
        <v>8</v>
      </c>
      <c r="D28" s="87" t="s">
        <v>25</v>
      </c>
      <c r="E28" s="88" t="s">
        <v>26</v>
      </c>
      <c r="F28" s="290">
        <v>21.49</v>
      </c>
      <c r="G28" s="157">
        <v>18.899999999999999</v>
      </c>
      <c r="H28" s="43">
        <f>IF(OR(F28="diskval.",G28="diskval."),"diskval.",F28+G28)</f>
        <v>40.39</v>
      </c>
      <c r="I28" s="13">
        <f>IF(OR(věže!G85=0,věže!H85=0),100,MAX(věže!G85:H85))</f>
        <v>100</v>
      </c>
      <c r="J28" s="13">
        <f>IF(OR('100m'!G85=0,'100m'!H85=0),100,MAX('100m'!G85:H85))</f>
        <v>100</v>
      </c>
      <c r="K28" s="17">
        <f>IF(H28="diskval.",1000,H28+((IF(I28&gt;0,I28,100)+IF(J28&gt;0,J28,100))/100000))</f>
        <v>40.392000000000003</v>
      </c>
    </row>
    <row r="29" spans="1:12" ht="15" customHeight="1" x14ac:dyDescent="0.3">
      <c r="A29" s="20">
        <v>26</v>
      </c>
      <c r="B29" s="41"/>
      <c r="C29" s="27">
        <v>27</v>
      </c>
      <c r="D29" s="87" t="s">
        <v>90</v>
      </c>
      <c r="E29" s="88" t="s">
        <v>39</v>
      </c>
      <c r="F29" s="290">
        <v>23.11</v>
      </c>
      <c r="G29" s="157">
        <v>19.66</v>
      </c>
      <c r="H29" s="43">
        <f>IF(OR(F29="diskval.",G29="diskval."),"diskval.",F29+G29)</f>
        <v>42.769999999999996</v>
      </c>
      <c r="I29" s="13">
        <f>IF(OR(věže!G25=0,věže!H25=0),100,MAX(věže!G25:H25))</f>
        <v>19.78</v>
      </c>
      <c r="J29" s="13">
        <f>IF(OR('100m'!G25=0,'100m'!H25=0),100,MAX('100m'!G25:H25))</f>
        <v>22.84</v>
      </c>
      <c r="K29" s="17">
        <f>IF(H29="diskval.",1000,H29+((IF(I29&gt;0,I29,100)+IF(J29&gt;0,J29,100))/100000))</f>
        <v>42.770426199999996</v>
      </c>
    </row>
    <row r="30" spans="1:12" ht="15" customHeight="1" x14ac:dyDescent="0.3">
      <c r="A30" s="20">
        <v>27</v>
      </c>
      <c r="B30" s="41"/>
      <c r="C30" s="27">
        <v>17</v>
      </c>
      <c r="D30" s="14" t="s">
        <v>44</v>
      </c>
      <c r="E30" s="54" t="s">
        <v>36</v>
      </c>
      <c r="F30" s="291">
        <v>23.14</v>
      </c>
      <c r="G30" s="157">
        <v>21.87</v>
      </c>
      <c r="H30" s="43">
        <f>IF(OR(F30="diskval.",G30="diskval."),"diskval.",F30+G30)</f>
        <v>45.010000000000005</v>
      </c>
      <c r="I30" s="13">
        <f>IF(OR(věže!G78=0,věže!H78=0),100,MAX(věže!G78:H78))</f>
        <v>100</v>
      </c>
      <c r="J30" s="13">
        <f>IF(OR('100m'!G78=0,'100m'!H78=0),100,MAX('100m'!G78:H78))</f>
        <v>100</v>
      </c>
      <c r="K30" s="17">
        <f>IF(H30="diskval.",1000,H30+((IF(I30&gt;0,I30,100)+IF(J30&gt;0,J30,100))/100000))</f>
        <v>45.012000000000008</v>
      </c>
    </row>
    <row r="31" spans="1:12" ht="15" customHeight="1" x14ac:dyDescent="0.3">
      <c r="A31" s="20">
        <v>28</v>
      </c>
      <c r="B31" s="41"/>
      <c r="C31" s="303">
        <v>2</v>
      </c>
      <c r="D31" s="302" t="s">
        <v>60</v>
      </c>
      <c r="E31" s="296" t="s">
        <v>61</v>
      </c>
      <c r="F31" s="306">
        <v>16.64</v>
      </c>
      <c r="G31" s="297" t="s">
        <v>112</v>
      </c>
      <c r="H31" s="307" t="str">
        <f>IF(OR(F31="diskval.",G31="diskval."),"diskval.",F31+G31)</f>
        <v>diskval.</v>
      </c>
      <c r="I31" s="13">
        <f>IF(OR(věže!G74=0,věže!H74=0),100,MAX(věže!G74:H74))</f>
        <v>100</v>
      </c>
      <c r="J31" s="13">
        <f>IF(OR('100m'!G74=0,'100m'!H74=0),100,MAX('100m'!G74:H74))</f>
        <v>100</v>
      </c>
      <c r="K31" s="17">
        <f>IF(H31="diskval.",1000,H31+((IF(I31&gt;0,I31,100)+IF(J31&gt;0,J31,100))/100000))</f>
        <v>1000</v>
      </c>
    </row>
    <row r="32" spans="1:12" ht="15" customHeight="1" x14ac:dyDescent="0.3">
      <c r="A32" s="20">
        <v>29</v>
      </c>
      <c r="B32" s="41"/>
      <c r="C32" s="303">
        <v>5</v>
      </c>
      <c r="D32" s="295" t="s">
        <v>67</v>
      </c>
      <c r="E32" s="300" t="s">
        <v>35</v>
      </c>
      <c r="F32" s="306">
        <v>15.7</v>
      </c>
      <c r="G32" s="297" t="s">
        <v>112</v>
      </c>
      <c r="H32" s="307" t="str">
        <f>IF(OR(F32="diskval.",G32="diskval."),"diskval.",F32+G32)</f>
        <v>diskval.</v>
      </c>
      <c r="I32" s="13">
        <f>IF(OR(věže!G48=0,věže!H48=0),100,MAX(věže!G48:H48))</f>
        <v>100</v>
      </c>
      <c r="J32" s="13">
        <f>IF(OR('100m'!G48=0,'100m'!H48=0),100,MAX('100m'!G48:H48))</f>
        <v>100</v>
      </c>
      <c r="K32" s="17">
        <f>IF(H32="diskval.",1000,H32+((IF(I32&gt;0,I32,100)+IF(J32&gt;0,J32,100))/100000))</f>
        <v>1000</v>
      </c>
    </row>
    <row r="33" spans="1:11" ht="15" customHeight="1" x14ac:dyDescent="0.3">
      <c r="A33" s="20">
        <v>30</v>
      </c>
      <c r="B33" s="41"/>
      <c r="C33" s="27">
        <v>6</v>
      </c>
      <c r="D33" s="87" t="s">
        <v>68</v>
      </c>
      <c r="E33" s="88" t="s">
        <v>23</v>
      </c>
      <c r="F33" s="290" t="s">
        <v>112</v>
      </c>
      <c r="G33" s="157">
        <v>18.97</v>
      </c>
      <c r="H33" s="43" t="str">
        <f>IF(OR(F33="diskval.",G33="diskval."),"diskval.",F33+G33)</f>
        <v>diskval.</v>
      </c>
      <c r="I33" s="13">
        <f>IF(OR(věže!G53=0,věže!H53=0),100,MAX(věže!G53:H53))</f>
        <v>100</v>
      </c>
      <c r="J33" s="13">
        <f>IF(OR('100m'!G53=0,'100m'!H53=0),100,MAX('100m'!G53:H53))</f>
        <v>100</v>
      </c>
      <c r="K33" s="17">
        <f>IF(H33="diskval.",1000,H33+((IF(I33&gt;0,I33,100)+IF(J33&gt;0,J33,100))/100000))</f>
        <v>1000</v>
      </c>
    </row>
    <row r="34" spans="1:11" ht="15" customHeight="1" x14ac:dyDescent="0.3">
      <c r="A34" s="20">
        <v>31</v>
      </c>
      <c r="B34" s="41"/>
      <c r="C34" s="27">
        <v>16</v>
      </c>
      <c r="D34" s="14" t="s">
        <v>49</v>
      </c>
      <c r="E34" s="54" t="s">
        <v>48</v>
      </c>
      <c r="F34" s="291">
        <v>14.78</v>
      </c>
      <c r="G34" s="157" t="s">
        <v>112</v>
      </c>
      <c r="H34" s="43" t="str">
        <f>IF(OR(F34="diskval.",G34="diskval."),"diskval.",F34+G34)</f>
        <v>diskval.</v>
      </c>
      <c r="I34" s="13">
        <f>IF(OR(věže!G49=0,věže!H49=0),100,MAX(věže!G49:H49))</f>
        <v>100</v>
      </c>
      <c r="J34" s="13">
        <f>IF(OR('100m'!G49=0,'100m'!H49=0),100,MAX('100m'!G49:H49))</f>
        <v>100</v>
      </c>
      <c r="K34" s="17">
        <f>IF(H34="diskval.",1000,H34+((IF(I34&gt;0,I34,100)+IF(J34&gt;0,J34,100))/100000))</f>
        <v>1000</v>
      </c>
    </row>
    <row r="35" spans="1:11" ht="15" customHeight="1" x14ac:dyDescent="0.3">
      <c r="A35" s="20">
        <v>32</v>
      </c>
      <c r="B35" s="41"/>
      <c r="C35" s="27">
        <v>19</v>
      </c>
      <c r="D35" s="14" t="s">
        <v>57</v>
      </c>
      <c r="E35" s="54" t="s">
        <v>26</v>
      </c>
      <c r="F35" s="291" t="s">
        <v>112</v>
      </c>
      <c r="G35" s="157">
        <v>19.22</v>
      </c>
      <c r="H35" s="43" t="str">
        <f>IF(OR(F35="diskval.",G35="diskval."),"diskval.",F35+G35)</f>
        <v>diskval.</v>
      </c>
      <c r="I35" s="13">
        <f>IF(OR(věže!G65=0,věže!H65=0),100,MAX(věže!G65:H65))</f>
        <v>100</v>
      </c>
      <c r="J35" s="13">
        <f>IF(OR('100m'!G65=0,'100m'!H65=0),100,MAX('100m'!G65:H65))</f>
        <v>100</v>
      </c>
      <c r="K35" s="17">
        <f>IF(H35="diskval.",1000,H35+((IF(I35&gt;0,I35,100)+IF(J35&gt;0,J35,100))/100000))</f>
        <v>1000</v>
      </c>
    </row>
    <row r="36" spans="1:11" ht="15" customHeight="1" x14ac:dyDescent="0.3">
      <c r="A36" s="20">
        <v>33</v>
      </c>
      <c r="B36" s="41"/>
      <c r="C36" s="27">
        <v>21</v>
      </c>
      <c r="D36" s="91" t="s">
        <v>81</v>
      </c>
      <c r="E36" s="204" t="s">
        <v>39</v>
      </c>
      <c r="F36" s="290">
        <v>14.59</v>
      </c>
      <c r="G36" s="157" t="s">
        <v>112</v>
      </c>
      <c r="H36" s="43" t="str">
        <f>IF(OR(F36="diskval.",G36="diskval."),"diskval.",F36+G36)</f>
        <v>diskval.</v>
      </c>
      <c r="I36" s="13">
        <f>IF(OR(věže!G38=0,věže!H38=0),100,MAX(věže!G38:H38))</f>
        <v>25.3</v>
      </c>
      <c r="J36" s="13">
        <f>IF(OR('100m'!G38=0,'100m'!H38=0),100,MAX('100m'!G38:H38))</f>
        <v>100</v>
      </c>
      <c r="K36" s="17">
        <f>IF(H36="diskval.",1000,H36+((IF(I36&gt;0,I36,100)+IF(J36&gt;0,J36,100))/100000))</f>
        <v>1000</v>
      </c>
    </row>
    <row r="37" spans="1:11" ht="15" customHeight="1" x14ac:dyDescent="0.3">
      <c r="A37" s="20">
        <v>34</v>
      </c>
      <c r="B37" s="41"/>
      <c r="C37" s="27">
        <v>26</v>
      </c>
      <c r="D37" s="87" t="s">
        <v>87</v>
      </c>
      <c r="E37" s="88" t="s">
        <v>88</v>
      </c>
      <c r="F37" s="290" t="s">
        <v>112</v>
      </c>
      <c r="G37" s="157">
        <v>18.559999999999999</v>
      </c>
      <c r="H37" s="43" t="str">
        <f>IF(OR(F37="diskval.",G37="diskval."),"diskval.",F37+G37)</f>
        <v>diskval.</v>
      </c>
      <c r="I37" s="13">
        <f>IF(OR(věže!G77=0,věže!H77=0),100,MAX(věže!G77:H77))</f>
        <v>100</v>
      </c>
      <c r="J37" s="13">
        <f>IF(OR('100m'!G77=0,'100m'!H77=0),100,MAX('100m'!G77:H77))</f>
        <v>100</v>
      </c>
      <c r="K37" s="17">
        <f>IF(H37="diskval.",1000,H37+((IF(I37&gt;0,I37,100)+IF(J37&gt;0,J37,100))/100000))</f>
        <v>1000</v>
      </c>
    </row>
    <row r="38" spans="1:11" ht="15" customHeight="1" x14ac:dyDescent="0.3">
      <c r="A38" s="20">
        <v>35</v>
      </c>
      <c r="B38" s="41"/>
      <c r="C38" s="27">
        <v>29</v>
      </c>
      <c r="D38" s="87" t="s">
        <v>91</v>
      </c>
      <c r="E38" s="88" t="s">
        <v>92</v>
      </c>
      <c r="F38" s="290">
        <v>17.23</v>
      </c>
      <c r="G38" s="157" t="s">
        <v>112</v>
      </c>
      <c r="H38" s="43" t="str">
        <f>IF(OR(F38="diskval.",G38="diskval."),"diskval.",F38+G38)</f>
        <v>diskval.</v>
      </c>
      <c r="I38" s="13">
        <f>IF(OR(věže!G69=0,věže!H69=0),100,MAX(věže!G69:H69))</f>
        <v>100</v>
      </c>
      <c r="J38" s="13">
        <f>IF(OR('100m'!G69=0,'100m'!H69=0),100,MAX('100m'!G69:H69))</f>
        <v>100</v>
      </c>
      <c r="K38" s="17">
        <f>IF(H38="diskval.",1000,H38+((IF(I38&gt;0,I38,100)+IF(J38&gt;0,J38,100))/100000))</f>
        <v>1000</v>
      </c>
    </row>
    <row r="39" spans="1:11" ht="15" customHeight="1" x14ac:dyDescent="0.3">
      <c r="A39" s="20">
        <v>36</v>
      </c>
      <c r="B39" s="41"/>
      <c r="C39" s="27">
        <v>30</v>
      </c>
      <c r="D39" s="87" t="s">
        <v>94</v>
      </c>
      <c r="E39" s="88" t="s">
        <v>95</v>
      </c>
      <c r="F39" s="290">
        <v>15.97</v>
      </c>
      <c r="G39" s="157" t="s">
        <v>112</v>
      </c>
      <c r="H39" s="43" t="str">
        <f>IF(OR(F39="diskval.",G39="diskval."),"diskval.",F39+G39)</f>
        <v>diskval.</v>
      </c>
      <c r="I39" s="13">
        <f>IF(OR(věže!G64=0,věže!H64=0),100,MAX(věže!G64:H64))</f>
        <v>100</v>
      </c>
      <c r="J39" s="13">
        <f>IF(OR('100m'!G64=0,'100m'!H64=0),100,MAX('100m'!G64:H64))</f>
        <v>100</v>
      </c>
      <c r="K39" s="17">
        <f>IF(H39="diskval.",1000,H39+((IF(I39&gt;0,I39,100)+IF(J39&gt;0,J39,100))/100000))</f>
        <v>1000</v>
      </c>
    </row>
    <row r="40" spans="1:11" ht="15" customHeight="1" x14ac:dyDescent="0.3">
      <c r="A40" s="20">
        <v>37</v>
      </c>
      <c r="B40" s="41"/>
      <c r="C40" s="27">
        <v>35</v>
      </c>
      <c r="D40" s="91" t="s">
        <v>101</v>
      </c>
      <c r="E40" s="204" t="s">
        <v>102</v>
      </c>
      <c r="F40" s="290">
        <v>15.13</v>
      </c>
      <c r="G40" s="157" t="s">
        <v>112</v>
      </c>
      <c r="H40" s="43" t="str">
        <f>IF(OR(F40="diskval.",G40="diskval."),"diskval.",F40+G40)</f>
        <v>diskval.</v>
      </c>
      <c r="I40" s="13">
        <f>IF(OR(věže!G23=0,věže!H23=0),100,MAX(věže!G23:H23))</f>
        <v>100</v>
      </c>
      <c r="J40" s="13">
        <f>IF(OR('100m'!G23=0,'100m'!H23=0),100,MAX('100m'!G23:H23))</f>
        <v>20.6</v>
      </c>
      <c r="K40" s="17">
        <f>IF(H40="diskval.",1000,H40+((IF(I40&gt;0,I40,100)+IF(J40&gt;0,J40,100))/100000))</f>
        <v>1000</v>
      </c>
    </row>
    <row r="41" spans="1:11" ht="15" customHeight="1" thickBot="1" x14ac:dyDescent="0.35">
      <c r="A41" s="20">
        <v>38</v>
      </c>
      <c r="B41" s="41"/>
      <c r="C41" s="29">
        <v>36</v>
      </c>
      <c r="D41" s="92" t="s">
        <v>103</v>
      </c>
      <c r="E41" s="93" t="s">
        <v>104</v>
      </c>
      <c r="F41" s="292">
        <v>15.81</v>
      </c>
      <c r="G41" s="288" t="s">
        <v>112</v>
      </c>
      <c r="H41" s="47" t="str">
        <f>IF(OR(F41="diskval.",G41="diskval."),"diskval.",F41+G41)</f>
        <v>diskval.</v>
      </c>
      <c r="I41" s="13">
        <f>IF(OR(věže!G18=0,věže!H18=0),100,MAX(věže!G18:H18))</f>
        <v>16.829999999999998</v>
      </c>
      <c r="J41" s="13">
        <f>IF(OR('100m'!G18=0,'100m'!H18=0),100,MAX('100m'!G18:H18))</f>
        <v>18.64</v>
      </c>
      <c r="K41" s="17">
        <f>IF(H41="diskval.",1000,H41+((IF(I41&gt;0,I41,100)+IF(J41&gt;0,J41,100))/100000))</f>
        <v>1000</v>
      </c>
    </row>
    <row r="42" spans="1:11" ht="15" customHeight="1" x14ac:dyDescent="0.3">
      <c r="A42" s="20">
        <v>39</v>
      </c>
      <c r="B42" s="41"/>
      <c r="C42" s="139">
        <v>40</v>
      </c>
      <c r="D42" s="89"/>
      <c r="E42" s="89"/>
      <c r="F42" s="128"/>
      <c r="G42" s="284"/>
      <c r="H42" s="85">
        <f t="shared" ref="H35:H66" si="0">IF(OR(F42="diskval.",G42="diskval."),"diskval.",F42+G42)</f>
        <v>0</v>
      </c>
      <c r="I42" s="13">
        <f>IF(OR(věže!G32=0,věže!H32=0),100,MAX(věže!G32:H32))</f>
        <v>20.98</v>
      </c>
      <c r="J42" s="13">
        <f>IF(OR('100m'!G32=0,'100m'!H32=0),100,MAX('100m'!G32:H32))</f>
        <v>100</v>
      </c>
      <c r="K42" s="17">
        <f t="shared" ref="K35:K66" si="1">IF(H42="diskval.",1000,H42+((IF(I42&gt;0,I42,100)+IF(J42&gt;0,J42,100))/100000))</f>
        <v>1.2098E-3</v>
      </c>
    </row>
    <row r="43" spans="1:11" ht="15" customHeight="1" x14ac:dyDescent="0.3">
      <c r="A43" s="20">
        <v>40</v>
      </c>
      <c r="B43" s="41"/>
      <c r="C43" s="27"/>
      <c r="D43" s="112"/>
      <c r="E43" s="112"/>
      <c r="F43" s="157"/>
      <c r="G43" s="157"/>
      <c r="H43" s="43">
        <f t="shared" si="0"/>
        <v>0</v>
      </c>
      <c r="I43" s="13">
        <f>IF(OR(věže!G59=0,věže!H59=0),100,MAX(věže!G59:H59))</f>
        <v>100</v>
      </c>
      <c r="J43" s="13">
        <f>IF(OR('100m'!G59=0,'100m'!H59=0),100,MAX('100m'!G59:H59))</f>
        <v>100</v>
      </c>
      <c r="K43" s="17">
        <f t="shared" si="1"/>
        <v>2E-3</v>
      </c>
    </row>
    <row r="44" spans="1:11" ht="15" customHeight="1" x14ac:dyDescent="0.3">
      <c r="A44" s="20">
        <v>41</v>
      </c>
      <c r="B44" s="41"/>
      <c r="C44" s="27"/>
      <c r="D44" s="14"/>
      <c r="E44" s="14"/>
      <c r="F44" s="157"/>
      <c r="G44" s="157"/>
      <c r="H44" s="43">
        <f t="shared" si="0"/>
        <v>0</v>
      </c>
      <c r="I44" s="13">
        <f>IF(OR(věže!G19=0,věže!H19=0),100,MAX(věže!G19:H19))</f>
        <v>16.59</v>
      </c>
      <c r="J44" s="13">
        <f>IF(OR('100m'!G19=0,'100m'!H19=0),100,MAX('100m'!G19:H19))</f>
        <v>19.239999999999998</v>
      </c>
      <c r="K44" s="17">
        <f t="shared" si="1"/>
        <v>3.5829999999999998E-4</v>
      </c>
    </row>
    <row r="45" spans="1:11" ht="15" customHeight="1" x14ac:dyDescent="0.3">
      <c r="A45" s="20">
        <v>42</v>
      </c>
      <c r="B45" s="41"/>
      <c r="C45" s="27"/>
      <c r="D45" s="14"/>
      <c r="E45" s="14"/>
      <c r="F45" s="157"/>
      <c r="G45" s="157"/>
      <c r="H45" s="43">
        <f t="shared" si="0"/>
        <v>0</v>
      </c>
      <c r="I45" s="13">
        <f>IF(OR(věže!G75=0,věže!H75=0),100,MAX(věže!G75:H75))</f>
        <v>100</v>
      </c>
      <c r="J45" s="13">
        <f>IF(OR('100m'!G75=0,'100m'!H75=0),100,MAX('100m'!G75:H75))</f>
        <v>100</v>
      </c>
      <c r="K45" s="17">
        <f t="shared" si="1"/>
        <v>2E-3</v>
      </c>
    </row>
    <row r="46" spans="1:11" ht="15" customHeight="1" x14ac:dyDescent="0.3">
      <c r="A46" s="20">
        <v>43</v>
      </c>
      <c r="B46" s="41"/>
      <c r="C46" s="27"/>
      <c r="D46" s="14"/>
      <c r="E46" s="14"/>
      <c r="F46" s="157"/>
      <c r="G46" s="157"/>
      <c r="H46" s="43">
        <f t="shared" si="0"/>
        <v>0</v>
      </c>
      <c r="I46" s="13">
        <f>IF(OR(věže!G33=0,věže!H33=0),100,MAX(věže!G33:H33))</f>
        <v>100</v>
      </c>
      <c r="J46" s="13">
        <f>IF(OR('100m'!G33=0,'100m'!H33=0),100,MAX('100m'!G33:H33))</f>
        <v>100</v>
      </c>
      <c r="K46" s="17">
        <f t="shared" si="1"/>
        <v>2E-3</v>
      </c>
    </row>
    <row r="47" spans="1:11" ht="15" customHeight="1" x14ac:dyDescent="0.3">
      <c r="A47" s="20">
        <v>44</v>
      </c>
      <c r="B47" s="41"/>
      <c r="C47" s="27"/>
      <c r="D47" s="14"/>
      <c r="E47" s="14"/>
      <c r="F47" s="157"/>
      <c r="G47" s="157"/>
      <c r="H47" s="43">
        <f t="shared" si="0"/>
        <v>0</v>
      </c>
      <c r="I47" s="13">
        <f>IF(OR(věže!G37=0,věže!H37=0),100,MAX(věže!G37:H37))</f>
        <v>26.4</v>
      </c>
      <c r="J47" s="13">
        <f>IF(OR('100m'!G37=0,'100m'!H37=0),100,MAX('100m'!G37:H37))</f>
        <v>100</v>
      </c>
      <c r="K47" s="17">
        <f t="shared" si="1"/>
        <v>1.2640000000000001E-3</v>
      </c>
    </row>
    <row r="48" spans="1:11" ht="15" customHeight="1" x14ac:dyDescent="0.3">
      <c r="A48" s="20">
        <v>45</v>
      </c>
      <c r="B48" s="41"/>
      <c r="C48" s="27"/>
      <c r="D48" s="14"/>
      <c r="E48" s="14"/>
      <c r="F48" s="157"/>
      <c r="G48" s="157"/>
      <c r="H48" s="43">
        <f t="shared" si="0"/>
        <v>0</v>
      </c>
      <c r="I48" s="13">
        <f>IF(OR(věže!G67=0,věže!H67=0),100,MAX(věže!G67:H67))</f>
        <v>100</v>
      </c>
      <c r="J48" s="13">
        <f>IF(OR('100m'!G67=0,'100m'!H67=0),100,MAX('100m'!G67:H67))</f>
        <v>100</v>
      </c>
      <c r="K48" s="17">
        <f t="shared" si="1"/>
        <v>2E-3</v>
      </c>
    </row>
    <row r="49" spans="1:12" ht="15" customHeight="1" x14ac:dyDescent="0.3">
      <c r="A49" s="20">
        <v>46</v>
      </c>
      <c r="B49" s="41"/>
      <c r="C49" s="27"/>
      <c r="D49" s="14"/>
      <c r="E49" s="14"/>
      <c r="F49" s="157"/>
      <c r="G49" s="157"/>
      <c r="H49" s="43">
        <f t="shared" si="0"/>
        <v>0</v>
      </c>
      <c r="I49" s="13">
        <f>IF(OR(věže!G84=0,věže!H84=0),100,MAX(věže!G84:H84))</f>
        <v>100</v>
      </c>
      <c r="J49" s="13">
        <f>IF(OR('100m'!G84=0,'100m'!H84=0),100,MAX('100m'!G84:H84))</f>
        <v>100</v>
      </c>
      <c r="K49" s="17">
        <f t="shared" si="1"/>
        <v>2E-3</v>
      </c>
    </row>
    <row r="50" spans="1:12" ht="15" customHeight="1" x14ac:dyDescent="0.3">
      <c r="A50" s="20">
        <v>47</v>
      </c>
      <c r="B50" s="41"/>
      <c r="C50" s="27"/>
      <c r="D50" s="14"/>
      <c r="E50" s="14"/>
      <c r="F50" s="157"/>
      <c r="G50" s="157"/>
      <c r="H50" s="43">
        <f t="shared" si="0"/>
        <v>0</v>
      </c>
      <c r="I50" s="13">
        <f>IF(OR(věže!G90=0,věže!H90=0),100,MAX(věže!G90:H90))</f>
        <v>100</v>
      </c>
      <c r="J50" s="13">
        <f>IF(OR('100m'!G90=0,'100m'!H90=0),100,MAX('100m'!G90:H90))</f>
        <v>100</v>
      </c>
      <c r="K50" s="17">
        <f t="shared" si="1"/>
        <v>2E-3</v>
      </c>
    </row>
    <row r="51" spans="1:12" ht="15" customHeight="1" x14ac:dyDescent="0.3">
      <c r="A51" s="20">
        <v>48</v>
      </c>
      <c r="B51" s="41"/>
      <c r="C51" s="27"/>
      <c r="D51" s="14"/>
      <c r="E51" s="14"/>
      <c r="F51" s="157"/>
      <c r="G51" s="157"/>
      <c r="H51" s="43">
        <f t="shared" si="0"/>
        <v>0</v>
      </c>
      <c r="I51" s="13">
        <f>IF(OR(věže!G45=0,věže!H45=0),100,MAX(věže!G45:H45))</f>
        <v>100</v>
      </c>
      <c r="J51" s="13">
        <f>IF(OR('100m'!G45=0,'100m'!H45=0),100,MAX('100m'!G45:H45))</f>
        <v>100</v>
      </c>
      <c r="K51" s="17">
        <f t="shared" si="1"/>
        <v>2E-3</v>
      </c>
    </row>
    <row r="52" spans="1:12" ht="15" customHeight="1" x14ac:dyDescent="0.3">
      <c r="A52" s="20">
        <v>49</v>
      </c>
      <c r="B52" s="41"/>
      <c r="C52" s="27"/>
      <c r="D52" s="112"/>
      <c r="E52" s="112"/>
      <c r="F52" s="157"/>
      <c r="G52" s="157"/>
      <c r="H52" s="43">
        <f t="shared" si="0"/>
        <v>0</v>
      </c>
      <c r="I52" s="13">
        <f>IF(OR(věže!G88=0,věže!H88=0),100,MAX(věže!G88:H88))</f>
        <v>100</v>
      </c>
      <c r="J52" s="13">
        <f>IF(OR('100m'!G88=0,'100m'!H88=0),100,MAX('100m'!G88:H88))</f>
        <v>100</v>
      </c>
      <c r="K52" s="17">
        <f t="shared" si="1"/>
        <v>2E-3</v>
      </c>
    </row>
    <row r="53" spans="1:12" ht="15" customHeight="1" x14ac:dyDescent="0.3">
      <c r="A53" s="20">
        <v>50</v>
      </c>
      <c r="B53" s="41"/>
      <c r="C53" s="27"/>
      <c r="D53" s="14"/>
      <c r="E53" s="14"/>
      <c r="F53" s="157"/>
      <c r="G53" s="157"/>
      <c r="H53" s="43">
        <f t="shared" si="0"/>
        <v>0</v>
      </c>
      <c r="I53" s="13">
        <f>IF(OR(věže!G39=0,věže!H39=0),100,MAX(věže!G39:H39))</f>
        <v>100</v>
      </c>
      <c r="J53" s="13">
        <f>IF(OR('100m'!G39=0,'100m'!H39=0),100,MAX('100m'!G39:H39))</f>
        <v>100</v>
      </c>
      <c r="K53" s="17">
        <f t="shared" si="1"/>
        <v>2E-3</v>
      </c>
      <c r="L53" s="16"/>
    </row>
    <row r="54" spans="1:12" ht="15" customHeight="1" x14ac:dyDescent="0.3">
      <c r="A54" s="20">
        <v>51</v>
      </c>
      <c r="B54" s="41"/>
      <c r="C54" s="27"/>
      <c r="D54" s="14"/>
      <c r="E54" s="14"/>
      <c r="F54" s="157"/>
      <c r="G54" s="157"/>
      <c r="H54" s="43">
        <f t="shared" si="0"/>
        <v>0</v>
      </c>
      <c r="I54" s="13">
        <f>IF(OR(věže!G16=0,věže!H16=0),100,MAX(věže!G16:H16))</f>
        <v>17.52</v>
      </c>
      <c r="J54" s="13">
        <f>IF(OR('100m'!G16=0,'100m'!H16=0),100,MAX('100m'!G16:H16))</f>
        <v>18.559999999999999</v>
      </c>
      <c r="K54" s="17">
        <f t="shared" si="1"/>
        <v>3.6079999999999999E-4</v>
      </c>
    </row>
    <row r="55" spans="1:12" ht="15" customHeight="1" x14ac:dyDescent="0.3">
      <c r="A55" s="20">
        <v>52</v>
      </c>
      <c r="B55" s="41"/>
      <c r="C55" s="27"/>
      <c r="D55" s="14"/>
      <c r="E55" s="14"/>
      <c r="F55" s="157"/>
      <c r="G55" s="157"/>
      <c r="H55" s="43">
        <f t="shared" si="0"/>
        <v>0</v>
      </c>
      <c r="I55" s="13">
        <f>IF(OR(věže!G83=0,věže!H83=0),100,MAX(věže!G83:H83))</f>
        <v>100</v>
      </c>
      <c r="J55" s="13">
        <f>IF(OR('100m'!G83=0,'100m'!H83=0),100,MAX('100m'!G83:H83))</f>
        <v>100</v>
      </c>
      <c r="K55" s="17">
        <f t="shared" si="1"/>
        <v>2E-3</v>
      </c>
    </row>
    <row r="56" spans="1:12" ht="15" customHeight="1" x14ac:dyDescent="0.3">
      <c r="A56" s="20">
        <v>53</v>
      </c>
      <c r="B56" s="41"/>
      <c r="C56" s="27"/>
      <c r="D56" s="112"/>
      <c r="E56" s="112"/>
      <c r="F56" s="157"/>
      <c r="G56" s="157"/>
      <c r="H56" s="43">
        <f t="shared" si="0"/>
        <v>0</v>
      </c>
      <c r="I56" s="13">
        <f>IF(OR(věže!G63=0,věže!H63=0),100,MAX(věže!G63:H63))</f>
        <v>100</v>
      </c>
      <c r="J56" s="13">
        <f>IF(OR('100m'!G63=0,'100m'!H63=0),100,MAX('100m'!G63:H63))</f>
        <v>100</v>
      </c>
      <c r="K56" s="17">
        <f t="shared" si="1"/>
        <v>2E-3</v>
      </c>
    </row>
    <row r="57" spans="1:12" ht="15" customHeight="1" x14ac:dyDescent="0.3">
      <c r="A57" s="20">
        <v>54</v>
      </c>
      <c r="B57" s="41"/>
      <c r="C57" s="27"/>
      <c r="D57" s="14"/>
      <c r="E57" s="14"/>
      <c r="F57" s="157"/>
      <c r="G57" s="157"/>
      <c r="H57" s="43">
        <f t="shared" si="0"/>
        <v>0</v>
      </c>
      <c r="I57" s="13">
        <f>IF(OR(věže!G72=0,věže!H72=0),100,MAX(věže!G72:H72))</f>
        <v>100</v>
      </c>
      <c r="J57" s="13">
        <f>IF(OR('100m'!G72=0,'100m'!H72=0),100,MAX('100m'!G72:H72))</f>
        <v>100</v>
      </c>
      <c r="K57" s="17">
        <f t="shared" si="1"/>
        <v>2E-3</v>
      </c>
    </row>
    <row r="58" spans="1:12" ht="15" customHeight="1" x14ac:dyDescent="0.3">
      <c r="A58" s="20">
        <v>55</v>
      </c>
      <c r="B58" s="41"/>
      <c r="C58" s="27"/>
      <c r="D58" s="14"/>
      <c r="E58" s="14"/>
      <c r="F58" s="157"/>
      <c r="G58" s="157"/>
      <c r="H58" s="43">
        <f t="shared" si="0"/>
        <v>0</v>
      </c>
      <c r="I58" s="13">
        <f>IF(OR(věže!G17=0,věže!H17=0),100,MAX(věže!G17:H17))</f>
        <v>16.23</v>
      </c>
      <c r="J58" s="13">
        <f>IF(OR('100m'!G17=0,'100m'!H17=0),100,MAX('100m'!G17:H17))</f>
        <v>100</v>
      </c>
      <c r="K58" s="17">
        <f t="shared" si="1"/>
        <v>1.1623E-3</v>
      </c>
    </row>
    <row r="59" spans="1:12" ht="15" customHeight="1" x14ac:dyDescent="0.3">
      <c r="A59" s="20">
        <v>56</v>
      </c>
      <c r="B59" s="41"/>
      <c r="C59" s="27"/>
      <c r="D59" s="14"/>
      <c r="E59" s="14"/>
      <c r="F59" s="157"/>
      <c r="G59" s="157"/>
      <c r="H59" s="43">
        <f t="shared" si="0"/>
        <v>0</v>
      </c>
      <c r="I59" s="13">
        <f>IF(OR(věže!G22=0,věže!H22=0),100,MAX(věže!G22:H22))</f>
        <v>16.75</v>
      </c>
      <c r="J59" s="13">
        <f>IF(OR('100m'!G22=0,'100m'!H22=0),100,MAX('100m'!G22:H22))</f>
        <v>100</v>
      </c>
      <c r="K59" s="17">
        <f t="shared" si="1"/>
        <v>1.1674999999999999E-3</v>
      </c>
    </row>
    <row r="60" spans="1:12" ht="15" customHeight="1" x14ac:dyDescent="0.3">
      <c r="A60" s="20">
        <v>57</v>
      </c>
      <c r="B60" s="41"/>
      <c r="C60" s="27"/>
      <c r="D60" s="14"/>
      <c r="E60" s="14"/>
      <c r="F60" s="157"/>
      <c r="G60" s="157"/>
      <c r="H60" s="43">
        <f t="shared" si="0"/>
        <v>0</v>
      </c>
      <c r="I60" s="13">
        <f>IF(OR(věže!G70=0,věže!H70=0),100,MAX(věže!G70:H70))</f>
        <v>100</v>
      </c>
      <c r="J60" s="13">
        <f>IF(OR('100m'!G70=0,'100m'!H70=0),100,MAX('100m'!G70:H70))</f>
        <v>100</v>
      </c>
      <c r="K60" s="17">
        <f t="shared" si="1"/>
        <v>2E-3</v>
      </c>
    </row>
    <row r="61" spans="1:12" ht="15" customHeight="1" x14ac:dyDescent="0.3">
      <c r="A61" s="20">
        <v>58</v>
      </c>
      <c r="B61" s="41"/>
      <c r="C61" s="27"/>
      <c r="D61" s="14"/>
      <c r="E61" s="14"/>
      <c r="F61" s="157"/>
      <c r="G61" s="157"/>
      <c r="H61" s="43">
        <f t="shared" si="0"/>
        <v>0</v>
      </c>
      <c r="I61" s="13">
        <f>IF(OR(věže!G47=0,věže!H47=0),100,MAX(věže!G47:H47))</f>
        <v>100</v>
      </c>
      <c r="J61" s="13">
        <f>IF(OR('100m'!G47=0,'100m'!H47=0),100,MAX('100m'!G47:H47))</f>
        <v>100</v>
      </c>
      <c r="K61" s="17">
        <f t="shared" si="1"/>
        <v>2E-3</v>
      </c>
    </row>
    <row r="62" spans="1:12" ht="15" customHeight="1" x14ac:dyDescent="0.3">
      <c r="A62" s="20">
        <v>59</v>
      </c>
      <c r="B62" s="41"/>
      <c r="C62" s="27"/>
      <c r="D62" s="14"/>
      <c r="E62" s="14"/>
      <c r="F62" s="157"/>
      <c r="G62" s="157"/>
      <c r="H62" s="43">
        <f t="shared" si="0"/>
        <v>0</v>
      </c>
      <c r="I62" s="13">
        <f>IF(OR(věže!G58=0,věže!H58=0),100,MAX(věže!G58:H58))</f>
        <v>100</v>
      </c>
      <c r="J62" s="13">
        <f>IF(OR('100m'!G58=0,'100m'!H58=0),100,MAX('100m'!G58:H58))</f>
        <v>100</v>
      </c>
      <c r="K62" s="17">
        <f t="shared" si="1"/>
        <v>2E-3</v>
      </c>
    </row>
    <row r="63" spans="1:12" ht="15" customHeight="1" x14ac:dyDescent="0.3">
      <c r="A63" s="20">
        <v>60</v>
      </c>
      <c r="B63" s="41"/>
      <c r="C63" s="27"/>
      <c r="D63" s="14"/>
      <c r="E63" s="14"/>
      <c r="F63" s="157"/>
      <c r="G63" s="157"/>
      <c r="H63" s="43">
        <f t="shared" si="0"/>
        <v>0</v>
      </c>
      <c r="I63" s="13">
        <f>IF(OR(věže!G11=0,věže!H11=0),100,MAX(věže!G11:H11))</f>
        <v>15.33</v>
      </c>
      <c r="J63" s="13">
        <f>IF(OR('100m'!G11=0,'100m'!H11=0),100,MAX('100m'!G11:H11))</f>
        <v>100</v>
      </c>
      <c r="K63" s="17">
        <f t="shared" si="1"/>
        <v>1.1532999999999999E-3</v>
      </c>
    </row>
    <row r="64" spans="1:12" ht="15" customHeight="1" x14ac:dyDescent="0.3">
      <c r="A64" s="20">
        <v>61</v>
      </c>
      <c r="B64" s="41"/>
      <c r="C64" s="27"/>
      <c r="D64" s="112"/>
      <c r="E64" s="112"/>
      <c r="F64" s="157"/>
      <c r="G64" s="157"/>
      <c r="H64" s="43">
        <f t="shared" si="0"/>
        <v>0</v>
      </c>
      <c r="I64" s="13">
        <f>IF(OR(věže!G62=0,věže!H62=0),100,MAX(věže!G62:H62))</f>
        <v>100</v>
      </c>
      <c r="J64" s="13">
        <f>IF(OR('100m'!G62=0,'100m'!H62=0),100,MAX('100m'!G62:H62))</f>
        <v>100</v>
      </c>
      <c r="K64" s="17">
        <f t="shared" si="1"/>
        <v>2E-3</v>
      </c>
    </row>
    <row r="65" spans="1:12" ht="15" customHeight="1" x14ac:dyDescent="0.3">
      <c r="A65" s="20">
        <v>62</v>
      </c>
      <c r="B65" s="41"/>
      <c r="C65" s="27"/>
      <c r="D65" s="14"/>
      <c r="E65" s="14"/>
      <c r="F65" s="157"/>
      <c r="G65" s="157"/>
      <c r="H65" s="43">
        <f t="shared" si="0"/>
        <v>0</v>
      </c>
      <c r="I65" s="13">
        <f>IF(OR(věže!G6=0,věže!H6=0),100,MAX(věže!G6:H6))</f>
        <v>15.67</v>
      </c>
      <c r="J65" s="13">
        <f>IF(OR('100m'!G6=0,'100m'!H6=0),100,MAX('100m'!G6:H6))</f>
        <v>100</v>
      </c>
      <c r="K65" s="17">
        <f t="shared" si="1"/>
        <v>1.1567000000000001E-3</v>
      </c>
    </row>
    <row r="66" spans="1:12" ht="15" customHeight="1" x14ac:dyDescent="0.3">
      <c r="A66" s="20">
        <v>63</v>
      </c>
      <c r="B66" s="41"/>
      <c r="C66" s="27"/>
      <c r="D66" s="112"/>
      <c r="E66" s="112"/>
      <c r="F66" s="157"/>
      <c r="G66" s="157"/>
      <c r="H66" s="43">
        <f t="shared" si="0"/>
        <v>0</v>
      </c>
      <c r="I66" s="13">
        <f>IF(OR(věže!G40=0,věže!H40=0),100,MAX(věže!G40:H40))</f>
        <v>100</v>
      </c>
      <c r="J66" s="13">
        <f>IF(OR('100m'!G40=0,'100m'!H40=0),100,MAX('100m'!G40:H40))</f>
        <v>100</v>
      </c>
      <c r="K66" s="17">
        <f t="shared" si="1"/>
        <v>2E-3</v>
      </c>
    </row>
    <row r="67" spans="1:12" ht="15" customHeight="1" x14ac:dyDescent="0.3">
      <c r="A67" s="20">
        <v>64</v>
      </c>
      <c r="B67" s="41"/>
      <c r="C67" s="27"/>
      <c r="D67" s="112"/>
      <c r="E67" s="112"/>
      <c r="F67" s="157"/>
      <c r="G67" s="157"/>
      <c r="H67" s="43">
        <f t="shared" ref="H67:H68" si="2">IF(OR(F67="diskval.",G67="diskval."),"diskval.",F67+G67)</f>
        <v>0</v>
      </c>
      <c r="I67" s="13">
        <f>IF(OR(věže!G55=0,věže!H55=0),100,MAX(věže!G55:H55))</f>
        <v>100</v>
      </c>
      <c r="J67" s="13">
        <f>IF(OR('100m'!G55=0,'100m'!H55=0),100,MAX('100m'!G55:H55))</f>
        <v>100</v>
      </c>
      <c r="K67" s="17">
        <f t="shared" ref="K67:K68" si="3">IF(H67="diskval.",1000,H67+((IF(I67&gt;0,I67,100)+IF(J67&gt;0,J67,100))/100000))</f>
        <v>2E-3</v>
      </c>
    </row>
    <row r="68" spans="1:12" ht="15" customHeight="1" x14ac:dyDescent="0.3">
      <c r="A68" s="20">
        <v>65</v>
      </c>
      <c r="B68" s="41"/>
      <c r="C68" s="27"/>
      <c r="D68" s="14"/>
      <c r="E68" s="14"/>
      <c r="F68" s="157"/>
      <c r="G68" s="157"/>
      <c r="H68" s="43">
        <f t="shared" si="2"/>
        <v>0</v>
      </c>
      <c r="I68" s="13">
        <f>IF(OR(věže!G5=0,věže!H5=0),100,MAX(věže!G5:H5))</f>
        <v>15.04</v>
      </c>
      <c r="J68" s="13">
        <f>IF(OR('100m'!G5=0,'100m'!H5=0),100,MAX('100m'!G5:H5))</f>
        <v>24.66</v>
      </c>
      <c r="K68" s="17">
        <f t="shared" si="3"/>
        <v>3.9700000000000005E-4</v>
      </c>
    </row>
    <row r="69" spans="1:12" ht="15" customHeight="1" x14ac:dyDescent="0.3">
      <c r="A69" s="20">
        <v>66</v>
      </c>
      <c r="B69" s="41"/>
      <c r="C69" s="27"/>
      <c r="D69" s="112"/>
      <c r="E69" s="113"/>
      <c r="F69" s="157"/>
      <c r="G69" s="154"/>
      <c r="H69" s="43">
        <f t="shared" ref="H69:H93" si="4">IF(OR(F69="diskval.",G69="diskval."),"diskval.",F69+G69)</f>
        <v>0</v>
      </c>
      <c r="I69" s="13">
        <f>IF(OR(věže!G36=0,věže!H36=0),100,MAX(věže!G36:H36))</f>
        <v>100</v>
      </c>
      <c r="J69" s="13">
        <f>IF(OR('100m'!G36=0,'100m'!H36=0),100,MAX('100m'!G36:H36))</f>
        <v>100</v>
      </c>
      <c r="K69" s="17">
        <f t="shared" ref="K69:K92" si="5">IF(H69="diskval.",1000,H69+((IF(I69&gt;0,I69,100)+IF(J69&gt;0,J69,100))/100000))</f>
        <v>2E-3</v>
      </c>
    </row>
    <row r="70" spans="1:12" ht="15" customHeight="1" x14ac:dyDescent="0.3">
      <c r="A70" s="20">
        <v>67</v>
      </c>
      <c r="B70" s="41"/>
      <c r="C70" s="27"/>
      <c r="D70" s="14"/>
      <c r="E70" s="54"/>
      <c r="F70" s="157"/>
      <c r="G70" s="154"/>
      <c r="H70" s="43">
        <f t="shared" si="4"/>
        <v>0</v>
      </c>
      <c r="I70" s="13">
        <f>IF(OR(věže!G15=0,věže!H15=0),100,MAX(věže!G15:H15))</f>
        <v>16.600000000000001</v>
      </c>
      <c r="J70" s="13">
        <f>IF(OR('100m'!G15=0,'100m'!H15=0),100,MAX('100m'!G15:H15))</f>
        <v>100</v>
      </c>
      <c r="K70" s="17">
        <f t="shared" si="5"/>
        <v>1.1659999999999999E-3</v>
      </c>
    </row>
    <row r="71" spans="1:12" ht="15" customHeight="1" x14ac:dyDescent="0.3">
      <c r="A71" s="20">
        <v>68</v>
      </c>
      <c r="B71" s="41"/>
      <c r="C71" s="27"/>
      <c r="D71" s="14"/>
      <c r="E71" s="54"/>
      <c r="F71" s="157"/>
      <c r="G71" s="154"/>
      <c r="H71" s="43">
        <f t="shared" si="4"/>
        <v>0</v>
      </c>
      <c r="I71" s="13">
        <f>IF(OR(věže!G92=0,věže!H92=0),100,MAX(věže!G92:H92))</f>
        <v>100</v>
      </c>
      <c r="J71" s="13">
        <f>IF(OR('100m'!G92=0,'100m'!H92=0),100,MAX('100m'!G92:H92))</f>
        <v>100</v>
      </c>
      <c r="K71" s="17">
        <f t="shared" si="5"/>
        <v>2E-3</v>
      </c>
    </row>
    <row r="72" spans="1:12" ht="15" customHeight="1" x14ac:dyDescent="0.3">
      <c r="A72" s="20">
        <v>69</v>
      </c>
      <c r="B72" s="41"/>
      <c r="C72" s="27"/>
      <c r="D72" s="14"/>
      <c r="E72" s="54"/>
      <c r="F72" s="157"/>
      <c r="G72" s="154"/>
      <c r="H72" s="43">
        <f t="shared" si="4"/>
        <v>0</v>
      </c>
      <c r="I72" s="13">
        <f>IF(OR(věže!G42=0,věže!H42=0),100,MAX(věže!G42:H42))</f>
        <v>100</v>
      </c>
      <c r="J72" s="13">
        <f>IF(OR('100m'!G42=0,'100m'!H42=0),100,MAX('100m'!G42:H42))</f>
        <v>100</v>
      </c>
      <c r="K72" s="17">
        <f t="shared" si="5"/>
        <v>2E-3</v>
      </c>
    </row>
    <row r="73" spans="1:12" ht="15" customHeight="1" x14ac:dyDescent="0.3">
      <c r="A73" s="20">
        <v>70</v>
      </c>
      <c r="B73" s="41"/>
      <c r="C73" s="27"/>
      <c r="D73" s="112"/>
      <c r="E73" s="113"/>
      <c r="F73" s="157"/>
      <c r="G73" s="154"/>
      <c r="H73" s="43">
        <f t="shared" si="4"/>
        <v>0</v>
      </c>
      <c r="I73" s="13">
        <f>IF(OR(věže!G82=0,věže!H82=0),100,MAX(věže!G82:H82))</f>
        <v>100</v>
      </c>
      <c r="J73" s="13">
        <f>IF(OR('100m'!G82=0,'100m'!H82=0),100,MAX('100m'!G82:H82))</f>
        <v>100</v>
      </c>
      <c r="K73" s="17">
        <f t="shared" si="5"/>
        <v>2E-3</v>
      </c>
    </row>
    <row r="74" spans="1:12" ht="15" customHeight="1" x14ac:dyDescent="0.3">
      <c r="A74" s="20">
        <v>71</v>
      </c>
      <c r="B74" s="41"/>
      <c r="C74" s="27"/>
      <c r="D74" s="14"/>
      <c r="E74" s="54"/>
      <c r="F74" s="157"/>
      <c r="G74" s="154"/>
      <c r="H74" s="43">
        <f t="shared" si="4"/>
        <v>0</v>
      </c>
      <c r="I74" s="13">
        <f>IF(OR(věže!G3=0,věže!H3=0),100,MAX(věže!G3:H3))</f>
        <v>15.44</v>
      </c>
      <c r="J74" s="13">
        <f>IF(OR('100m'!G3=0,'100m'!H3=0),100,MAX('100m'!G3:H3))</f>
        <v>16.02</v>
      </c>
      <c r="K74" s="17">
        <f t="shared" si="5"/>
        <v>3.146E-4</v>
      </c>
    </row>
    <row r="75" spans="1:12" ht="15" customHeight="1" x14ac:dyDescent="0.3">
      <c r="A75" s="20">
        <v>72</v>
      </c>
      <c r="B75" s="41"/>
      <c r="C75" s="27"/>
      <c r="D75" s="14"/>
      <c r="E75" s="54"/>
      <c r="F75" s="154"/>
      <c r="G75" s="154"/>
      <c r="H75" s="43">
        <f t="shared" si="4"/>
        <v>0</v>
      </c>
      <c r="I75" s="13">
        <f>IF(OR(věže!G7=0,věže!H7=0),100,MAX(věže!G7:H7))</f>
        <v>19.11</v>
      </c>
      <c r="J75" s="13">
        <f>IF(OR('100m'!G7=0,'100m'!H7=0),100,MAX('100m'!G7:H7))</f>
        <v>100</v>
      </c>
      <c r="K75" s="17">
        <f t="shared" si="5"/>
        <v>1.1911000000000001E-3</v>
      </c>
    </row>
    <row r="76" spans="1:12" ht="15" customHeight="1" x14ac:dyDescent="0.3">
      <c r="A76" s="20">
        <v>73</v>
      </c>
      <c r="B76" s="41"/>
      <c r="C76" s="27"/>
      <c r="D76" s="14"/>
      <c r="E76" s="54"/>
      <c r="F76" s="154"/>
      <c r="G76" s="154"/>
      <c r="H76" s="43">
        <f t="shared" si="4"/>
        <v>0</v>
      </c>
      <c r="I76" s="13">
        <f>IF(OR(věže!G20=0,věže!H20=0),100,MAX(věže!G20:H20))</f>
        <v>16.84</v>
      </c>
      <c r="J76" s="13">
        <f>IF(OR('100m'!G20=0,'100m'!H20=0),100,MAX('100m'!G20:H20))</f>
        <v>23.55</v>
      </c>
      <c r="K76" s="17">
        <f t="shared" si="5"/>
        <v>4.0390000000000001E-4</v>
      </c>
    </row>
    <row r="77" spans="1:12" ht="15" customHeight="1" x14ac:dyDescent="0.3">
      <c r="A77" s="20">
        <v>74</v>
      </c>
      <c r="B77" s="41"/>
      <c r="C77" s="27"/>
      <c r="D77" s="112"/>
      <c r="E77" s="113"/>
      <c r="F77" s="158"/>
      <c r="G77" s="154"/>
      <c r="H77" s="43">
        <f t="shared" si="4"/>
        <v>0</v>
      </c>
      <c r="I77" s="13">
        <f>IF(OR(věže!G24=0,věže!H24=0),100,MAX(věže!G24:H24))</f>
        <v>23.09</v>
      </c>
      <c r="J77" s="13">
        <f>IF(OR('100m'!G24=0,'100m'!H24=0),100,MAX('100m'!G24:H24))</f>
        <v>100</v>
      </c>
      <c r="K77" s="17">
        <f t="shared" si="5"/>
        <v>1.2309E-3</v>
      </c>
      <c r="L77" s="16"/>
    </row>
    <row r="78" spans="1:12" ht="15" customHeight="1" x14ac:dyDescent="0.3">
      <c r="A78" s="20">
        <v>75</v>
      </c>
      <c r="B78" s="41"/>
      <c r="C78" s="27"/>
      <c r="D78" s="14"/>
      <c r="E78" s="54"/>
      <c r="F78" s="154"/>
      <c r="G78" s="154"/>
      <c r="H78" s="43">
        <f t="shared" si="4"/>
        <v>0</v>
      </c>
      <c r="I78" s="13">
        <f>IF(OR(věže!G28=0,věže!H28=0),100,MAX(věže!G28:H28))</f>
        <v>19.68</v>
      </c>
      <c r="J78" s="13">
        <f>IF(OR('100m'!G28=0,'100m'!H28=0),100,MAX('100m'!G28:H28))</f>
        <v>22.5</v>
      </c>
      <c r="K78" s="17">
        <f t="shared" si="5"/>
        <v>4.2180000000000001E-4</v>
      </c>
    </row>
    <row r="79" spans="1:12" ht="15" customHeight="1" x14ac:dyDescent="0.3">
      <c r="A79" s="20">
        <v>76</v>
      </c>
      <c r="B79" s="41"/>
      <c r="C79" s="27"/>
      <c r="D79" s="14"/>
      <c r="E79" s="54"/>
      <c r="F79" s="154"/>
      <c r="G79" s="154"/>
      <c r="H79" s="43">
        <f t="shared" si="4"/>
        <v>0</v>
      </c>
      <c r="I79" s="13">
        <f>IF(OR(věže!G30=0,věže!H30=0),100,MAX(věže!G30:H30))</f>
        <v>21.47</v>
      </c>
      <c r="J79" s="13">
        <f>IF(OR('100m'!G30=0,'100m'!H30=0),100,MAX('100m'!G30:H30))</f>
        <v>20.25</v>
      </c>
      <c r="K79" s="17">
        <f t="shared" si="5"/>
        <v>4.172E-4</v>
      </c>
    </row>
    <row r="80" spans="1:12" ht="15" customHeight="1" x14ac:dyDescent="0.3">
      <c r="A80" s="20">
        <v>77</v>
      </c>
      <c r="B80" s="41"/>
      <c r="C80" s="27"/>
      <c r="D80" s="14"/>
      <c r="E80" s="54"/>
      <c r="F80" s="154"/>
      <c r="G80" s="154"/>
      <c r="H80" s="43">
        <f t="shared" si="4"/>
        <v>0</v>
      </c>
      <c r="I80" s="13">
        <f>IF(OR(věže!G35=0,věže!H35=0),100,MAX(věže!G35:H35))</f>
        <v>100</v>
      </c>
      <c r="J80" s="13">
        <f>IF(OR('100m'!G35=0,'100m'!H35=0),100,MAX('100m'!G35:H35))</f>
        <v>100</v>
      </c>
      <c r="K80" s="17">
        <f t="shared" si="5"/>
        <v>2E-3</v>
      </c>
    </row>
    <row r="81" spans="1:12" ht="15" customHeight="1" x14ac:dyDescent="0.3">
      <c r="A81" s="20">
        <v>78</v>
      </c>
      <c r="B81" s="41"/>
      <c r="C81" s="27"/>
      <c r="D81" s="112"/>
      <c r="E81" s="113"/>
      <c r="F81" s="158"/>
      <c r="G81" s="154"/>
      <c r="H81" s="43">
        <f t="shared" si="4"/>
        <v>0</v>
      </c>
      <c r="I81" s="13">
        <f>IF(OR(věže!G41=0,věže!H41=0),100,MAX(věže!G41:H41))</f>
        <v>100</v>
      </c>
      <c r="J81" s="13">
        <f>IF(OR('100m'!G41=0,'100m'!H41=0),100,MAX('100m'!G41:H41))</f>
        <v>100</v>
      </c>
      <c r="K81" s="17">
        <f t="shared" si="5"/>
        <v>2E-3</v>
      </c>
    </row>
    <row r="82" spans="1:12" ht="15" customHeight="1" x14ac:dyDescent="0.3">
      <c r="A82" s="20">
        <v>79</v>
      </c>
      <c r="B82" s="41"/>
      <c r="C82" s="27">
        <v>80</v>
      </c>
      <c r="D82" s="14"/>
      <c r="E82" s="54"/>
      <c r="F82" s="154"/>
      <c r="G82" s="154"/>
      <c r="H82" s="43">
        <f t="shared" si="4"/>
        <v>0</v>
      </c>
      <c r="I82" s="13">
        <f>IF(OR(věže!G44=0,věže!H44=0),100,MAX(věže!G44:H44))</f>
        <v>100</v>
      </c>
      <c r="J82" s="13">
        <f>IF(OR('100m'!G44=0,'100m'!H44=0),100,MAX('100m'!G44:H44))</f>
        <v>100</v>
      </c>
      <c r="K82" s="17">
        <f t="shared" si="5"/>
        <v>2E-3</v>
      </c>
    </row>
    <row r="83" spans="1:12" ht="15" customHeight="1" x14ac:dyDescent="0.3">
      <c r="A83" s="20">
        <v>80</v>
      </c>
      <c r="B83" s="41"/>
      <c r="C83" s="27">
        <v>81</v>
      </c>
      <c r="D83" s="14"/>
      <c r="E83" s="54"/>
      <c r="F83" s="57"/>
      <c r="G83" s="57"/>
      <c r="H83" s="43">
        <f t="shared" si="4"/>
        <v>0</v>
      </c>
      <c r="I83" s="13">
        <f>IF(OR(věže!G46=0,věže!H46=0),100,MAX(věže!G46:H46))</f>
        <v>100</v>
      </c>
      <c r="J83" s="13">
        <f>IF(OR('100m'!G46=0,'100m'!H46=0),100,MAX('100m'!G46:H46))</f>
        <v>100</v>
      </c>
      <c r="K83" s="17">
        <f t="shared" si="5"/>
        <v>2E-3</v>
      </c>
    </row>
    <row r="84" spans="1:12" ht="15" customHeight="1" x14ac:dyDescent="0.3">
      <c r="A84" s="20">
        <v>81</v>
      </c>
      <c r="B84" s="41"/>
      <c r="C84" s="27">
        <v>82</v>
      </c>
      <c r="D84" s="14"/>
      <c r="E84" s="54"/>
      <c r="F84" s="57"/>
      <c r="G84" s="134"/>
      <c r="H84" s="43">
        <f t="shared" si="4"/>
        <v>0</v>
      </c>
      <c r="I84" s="13">
        <f>IF(OR(věže!G52=0,věže!H52=0),100,MAX(věže!G52:H52))</f>
        <v>100</v>
      </c>
      <c r="J84" s="13">
        <f>IF(OR('100m'!G52=0,'100m'!H52=0),100,MAX('100m'!G52:H52))</f>
        <v>100</v>
      </c>
      <c r="K84" s="17">
        <f t="shared" si="5"/>
        <v>2E-3</v>
      </c>
    </row>
    <row r="85" spans="1:12" ht="15" customHeight="1" x14ac:dyDescent="0.3">
      <c r="A85" s="20">
        <v>82</v>
      </c>
      <c r="B85" s="41"/>
      <c r="C85" s="27">
        <v>83</v>
      </c>
      <c r="D85" s="14"/>
      <c r="E85" s="54"/>
      <c r="F85" s="57"/>
      <c r="G85" s="134"/>
      <c r="H85" s="43">
        <f t="shared" si="4"/>
        <v>0</v>
      </c>
      <c r="I85" s="13">
        <f>IF(OR(věže!G57=0,věže!H57=0),100,MAX(věže!G57:H57))</f>
        <v>100</v>
      </c>
      <c r="J85" s="13">
        <f>IF(OR('100m'!G57=0,'100m'!H57=0),100,MAX('100m'!G57:H57))</f>
        <v>100</v>
      </c>
      <c r="K85" s="17">
        <f t="shared" si="5"/>
        <v>2E-3</v>
      </c>
    </row>
    <row r="86" spans="1:12" ht="15" customHeight="1" x14ac:dyDescent="0.3">
      <c r="A86" s="20">
        <v>83</v>
      </c>
      <c r="B86" s="41"/>
      <c r="C86" s="27">
        <v>84</v>
      </c>
      <c r="D86" s="14"/>
      <c r="E86" s="54"/>
      <c r="F86" s="57"/>
      <c r="G86" s="134"/>
      <c r="H86" s="43">
        <f t="shared" si="4"/>
        <v>0</v>
      </c>
      <c r="I86" s="13">
        <f>IF(OR(věže!G61=0,věže!H61=0),100,MAX(věže!G61:H61))</f>
        <v>100</v>
      </c>
      <c r="J86" s="13">
        <f>IF(OR('100m'!G61=0,'100m'!H61=0),100,MAX('100m'!G61:H61))</f>
        <v>100</v>
      </c>
      <c r="K86" s="17">
        <f t="shared" si="5"/>
        <v>2E-3</v>
      </c>
    </row>
    <row r="87" spans="1:12" ht="15" customHeight="1" x14ac:dyDescent="0.3">
      <c r="A87" s="20">
        <v>84</v>
      </c>
      <c r="B87" s="41"/>
      <c r="C87" s="27">
        <v>85</v>
      </c>
      <c r="D87" s="14"/>
      <c r="E87" s="54"/>
      <c r="F87" s="57"/>
      <c r="G87" s="134"/>
      <c r="H87" s="43">
        <f t="shared" si="4"/>
        <v>0</v>
      </c>
      <c r="I87" s="13">
        <f>IF(OR(věže!G66=0,věže!H66=0),100,MAX(věže!G66:H66))</f>
        <v>100</v>
      </c>
      <c r="J87" s="13">
        <f>IF(OR('100m'!G66=0,'100m'!H66=0),100,MAX('100m'!G66:H66))</f>
        <v>100</v>
      </c>
      <c r="K87" s="17">
        <f t="shared" si="5"/>
        <v>2E-3</v>
      </c>
      <c r="L87" s="16"/>
    </row>
    <row r="88" spans="1:12" ht="15" customHeight="1" x14ac:dyDescent="0.3">
      <c r="A88" s="20">
        <v>85</v>
      </c>
      <c r="B88" s="41"/>
      <c r="C88" s="27">
        <v>86</v>
      </c>
      <c r="D88" s="14"/>
      <c r="E88" s="54"/>
      <c r="F88" s="57"/>
      <c r="G88" s="134"/>
      <c r="H88" s="43">
        <f t="shared" si="4"/>
        <v>0</v>
      </c>
      <c r="I88" s="13">
        <f>IF(OR(věže!G68=0,věže!H68=0),100,MAX(věže!G68:H68))</f>
        <v>100</v>
      </c>
      <c r="J88" s="13">
        <f>IF(OR('100m'!G68=0,'100m'!H68=0),100,MAX('100m'!G68:H68))</f>
        <v>100</v>
      </c>
      <c r="K88" s="17">
        <f t="shared" si="5"/>
        <v>2E-3</v>
      </c>
    </row>
    <row r="89" spans="1:12" ht="15" customHeight="1" x14ac:dyDescent="0.3">
      <c r="A89" s="20">
        <v>86</v>
      </c>
      <c r="B89" s="41"/>
      <c r="C89" s="27">
        <v>87</v>
      </c>
      <c r="D89" s="14"/>
      <c r="E89" s="54"/>
      <c r="F89" s="57"/>
      <c r="G89" s="134"/>
      <c r="H89" s="43">
        <f t="shared" si="4"/>
        <v>0</v>
      </c>
      <c r="I89" s="13">
        <f>IF(OR(věže!G71=0,věže!H71=0),100,MAX(věže!G71:H71))</f>
        <v>100</v>
      </c>
      <c r="J89" s="13">
        <f>IF(OR('100m'!G71=0,'100m'!H71=0),100,MAX('100m'!G71:H71))</f>
        <v>100</v>
      </c>
      <c r="K89" s="17">
        <f t="shared" si="5"/>
        <v>2E-3</v>
      </c>
    </row>
    <row r="90" spans="1:12" ht="15" customHeight="1" x14ac:dyDescent="0.3">
      <c r="A90" s="20">
        <v>87</v>
      </c>
      <c r="B90" s="41"/>
      <c r="C90" s="27">
        <v>88</v>
      </c>
      <c r="D90" s="14"/>
      <c r="E90" s="54"/>
      <c r="F90" s="57"/>
      <c r="G90" s="134"/>
      <c r="H90" s="43">
        <f t="shared" si="4"/>
        <v>0</v>
      </c>
      <c r="I90" s="13">
        <f>IF(OR(věže!G73=0,věže!H73=0),100,MAX(věže!G73:H73))</f>
        <v>100</v>
      </c>
      <c r="J90" s="13">
        <f>IF(OR('100m'!G73=0,'100m'!H73=0),100,MAX('100m'!G73:H73))</f>
        <v>100</v>
      </c>
      <c r="K90" s="17">
        <f t="shared" si="5"/>
        <v>2E-3</v>
      </c>
    </row>
    <row r="91" spans="1:12" ht="15" customHeight="1" x14ac:dyDescent="0.3">
      <c r="A91" s="20">
        <v>88</v>
      </c>
      <c r="B91" s="41"/>
      <c r="C91" s="27">
        <v>89</v>
      </c>
      <c r="D91" s="112"/>
      <c r="E91" s="113"/>
      <c r="F91" s="136"/>
      <c r="G91" s="134"/>
      <c r="H91" s="43">
        <f t="shared" si="4"/>
        <v>0</v>
      </c>
      <c r="I91" s="13">
        <f>IF(OR(věže!G76=0,věže!H76=0),100,MAX(věže!G76:H76))</f>
        <v>100</v>
      </c>
      <c r="J91" s="13">
        <f>IF(OR('100m'!G76=0,'100m'!H76=0),100,MAX('100m'!G76:H76))</f>
        <v>100</v>
      </c>
      <c r="K91" s="17">
        <f t="shared" si="5"/>
        <v>2E-3</v>
      </c>
    </row>
    <row r="92" spans="1:12" ht="15" customHeight="1" thickBot="1" x14ac:dyDescent="0.35">
      <c r="A92" s="20">
        <v>89</v>
      </c>
      <c r="B92" s="41"/>
      <c r="C92" s="29">
        <v>90</v>
      </c>
      <c r="D92" s="11"/>
      <c r="E92" s="55"/>
      <c r="F92" s="58"/>
      <c r="G92" s="135"/>
      <c r="H92" s="43">
        <f t="shared" si="4"/>
        <v>0</v>
      </c>
      <c r="I92" s="13">
        <f>IF(OR(věže!G87=0,věže!H87=0),100,MAX(věže!G87:H87))</f>
        <v>100</v>
      </c>
      <c r="J92" s="13">
        <f>IF(OR('100m'!G87=0,'100m'!H87=0),100,MAX('100m'!G87:H87))</f>
        <v>100</v>
      </c>
      <c r="K92" s="17">
        <f t="shared" si="5"/>
        <v>2E-3</v>
      </c>
    </row>
    <row r="93" spans="1:12" ht="15" customHeight="1" x14ac:dyDescent="0.3">
      <c r="A93" s="20">
        <v>91</v>
      </c>
      <c r="B93" s="41"/>
      <c r="C93" s="71">
        <v>91</v>
      </c>
      <c r="D93" s="106"/>
      <c r="E93" s="49"/>
      <c r="F93" s="110"/>
      <c r="G93" s="83"/>
      <c r="H93" s="43">
        <f t="shared" si="4"/>
        <v>0</v>
      </c>
      <c r="I93" s="13">
        <f>IF(OR(věže!G93=0,věže!H93=0),100,MAX(věže!G93:H93))</f>
        <v>100</v>
      </c>
      <c r="J93" s="13">
        <f>IF(OR('100m'!G93=0,'100m'!H93=0),100,MAX('100m'!G93:H93))</f>
        <v>100</v>
      </c>
      <c r="K93" s="17">
        <f t="shared" ref="K93:K98" si="6">IF(H93="diskval.",1000,H93+((IF(I93&gt;0,I93,100)+IF(J93&gt;0,J93,100))/100000))</f>
        <v>2E-3</v>
      </c>
    </row>
    <row r="94" spans="1:12" ht="15" customHeight="1" x14ac:dyDescent="0.3">
      <c r="A94" s="20">
        <v>92</v>
      </c>
      <c r="B94" s="41"/>
      <c r="C94" s="72">
        <v>92</v>
      </c>
      <c r="D94" s="22"/>
      <c r="E94" s="14"/>
      <c r="F94" s="42"/>
      <c r="G94" s="6"/>
      <c r="H94" s="43">
        <f t="shared" ref="H94:H98" si="7">IF(OR(F94="diskval.",G94="diskval."),"diskval.",F94+G94)</f>
        <v>0</v>
      </c>
      <c r="I94" s="13">
        <f>IF(OR(věže!G94=0,věže!H94=0),100,MAX(věže!G94:H94))</f>
        <v>100</v>
      </c>
      <c r="J94" s="13">
        <f>IF(OR('100m'!G94=0,'100m'!H94=0),100,MAX('100m'!G94:H94))</f>
        <v>100</v>
      </c>
      <c r="K94" s="17">
        <f t="shared" si="6"/>
        <v>2E-3</v>
      </c>
    </row>
    <row r="95" spans="1:12" ht="15" customHeight="1" x14ac:dyDescent="0.3">
      <c r="A95" s="20">
        <v>93</v>
      </c>
      <c r="B95" s="41"/>
      <c r="C95" s="72">
        <v>93</v>
      </c>
      <c r="D95" s="22"/>
      <c r="E95" s="14"/>
      <c r="F95" s="42"/>
      <c r="G95" s="6"/>
      <c r="H95" s="43">
        <f t="shared" si="7"/>
        <v>0</v>
      </c>
      <c r="I95" s="13">
        <f>IF(OR(věže!G95=0,věže!H95=0),100,MAX(věže!G95:H95))</f>
        <v>100</v>
      </c>
      <c r="J95" s="13">
        <f>IF(OR('100m'!G95=0,'100m'!H95=0),100,MAX('100m'!G95:H95))</f>
        <v>100</v>
      </c>
      <c r="K95" s="17">
        <f t="shared" si="6"/>
        <v>2E-3</v>
      </c>
    </row>
    <row r="96" spans="1:12" ht="15" customHeight="1" x14ac:dyDescent="0.3">
      <c r="A96" s="20">
        <v>94</v>
      </c>
      <c r="B96" s="41"/>
      <c r="C96" s="72">
        <v>94</v>
      </c>
      <c r="D96" s="22"/>
      <c r="E96" s="14"/>
      <c r="F96" s="42"/>
      <c r="G96" s="6"/>
      <c r="H96" s="43">
        <f t="shared" si="7"/>
        <v>0</v>
      </c>
      <c r="I96" s="13">
        <f>IF(OR(věže!G96=0,věže!H96=0),100,MAX(věže!G96:H96))</f>
        <v>100</v>
      </c>
      <c r="J96" s="13">
        <f>IF(OR('100m'!G96=0,'100m'!H96=0),100,MAX('100m'!G96:H96))</f>
        <v>100</v>
      </c>
      <c r="K96" s="17">
        <f t="shared" si="6"/>
        <v>2E-3</v>
      </c>
    </row>
    <row r="97" spans="1:11" ht="15" customHeight="1" x14ac:dyDescent="0.3">
      <c r="A97" s="20">
        <v>95</v>
      </c>
      <c r="B97" s="41"/>
      <c r="C97" s="72">
        <v>95</v>
      </c>
      <c r="D97" s="22"/>
      <c r="E97" s="14"/>
      <c r="F97" s="42"/>
      <c r="G97" s="6"/>
      <c r="H97" s="43">
        <f t="shared" si="7"/>
        <v>0</v>
      </c>
      <c r="I97" s="13">
        <f>IF(OR(věže!G97=0,věže!H97=0),100,MAX(věže!G97:H97))</f>
        <v>100</v>
      </c>
      <c r="J97" s="13">
        <f>IF(OR('100m'!G97=0,'100m'!H97=0),100,MAX('100m'!G97:H97))</f>
        <v>100</v>
      </c>
      <c r="K97" s="17">
        <f t="shared" si="6"/>
        <v>2E-3</v>
      </c>
    </row>
    <row r="98" spans="1:11" ht="15" customHeight="1" x14ac:dyDescent="0.3">
      <c r="A98" s="20">
        <v>96</v>
      </c>
      <c r="B98" s="41"/>
      <c r="C98" s="72">
        <v>96</v>
      </c>
      <c r="D98" s="22"/>
      <c r="E98" s="14"/>
      <c r="F98" s="42"/>
      <c r="G98" s="6"/>
      <c r="H98" s="43">
        <f t="shared" si="7"/>
        <v>0</v>
      </c>
      <c r="I98" s="13">
        <f>IF(OR(věže!G98=0,věže!H98=0),100,MAX(věže!G98:H98))</f>
        <v>100</v>
      </c>
      <c r="J98" s="13">
        <f>IF(OR('100m'!G98=0,'100m'!H98=0),100,MAX('100m'!G98:H98))</f>
        <v>100</v>
      </c>
      <c r="K98" s="17">
        <f t="shared" si="6"/>
        <v>2E-3</v>
      </c>
    </row>
    <row r="99" spans="1:11" ht="15" customHeight="1" x14ac:dyDescent="0.3">
      <c r="A99" s="20">
        <v>97</v>
      </c>
      <c r="B99" s="41"/>
      <c r="C99" s="72">
        <v>97</v>
      </c>
      <c r="D99" s="22"/>
      <c r="E99" s="14"/>
      <c r="F99" s="42"/>
      <c r="G99" s="6"/>
      <c r="H99" s="43">
        <f t="shared" ref="H99:H130" si="8">IF(OR(F99="diskval.",G99="diskval."),"diskval.",F99+G99)</f>
        <v>0</v>
      </c>
      <c r="I99" s="13">
        <f>IF(OR(věže!G99=0,věže!H99=0),100,MAX(věže!G99:H99))</f>
        <v>100</v>
      </c>
      <c r="J99" s="13">
        <f>IF(OR('100m'!G99=0,'100m'!H99=0),100,MAX('100m'!G99:H99))</f>
        <v>100</v>
      </c>
      <c r="K99" s="17">
        <f t="shared" ref="K99:K130" si="9">IF(H99="diskval.",1000,H99+((IF(I99&gt;0,I99,100)+IF(J99&gt;0,J99,100))/100000))</f>
        <v>2E-3</v>
      </c>
    </row>
    <row r="100" spans="1:11" ht="15" customHeight="1" x14ac:dyDescent="0.3">
      <c r="A100" s="20">
        <v>98</v>
      </c>
      <c r="B100" s="41"/>
      <c r="C100" s="72">
        <v>98</v>
      </c>
      <c r="D100" s="22"/>
      <c r="E100" s="14"/>
      <c r="F100" s="42"/>
      <c r="G100" s="6"/>
      <c r="H100" s="43">
        <f t="shared" si="8"/>
        <v>0</v>
      </c>
      <c r="I100" s="13">
        <f>IF(OR(věže!G100=0,věže!H100=0),100,MAX(věže!G100:H100))</f>
        <v>100</v>
      </c>
      <c r="J100" s="13">
        <f>IF(OR('100m'!G100=0,'100m'!H100=0),100,MAX('100m'!G100:H100))</f>
        <v>100</v>
      </c>
      <c r="K100" s="17">
        <f t="shared" si="9"/>
        <v>2E-3</v>
      </c>
    </row>
    <row r="101" spans="1:11" ht="15" customHeight="1" x14ac:dyDescent="0.3">
      <c r="A101" s="20">
        <v>99</v>
      </c>
      <c r="B101" s="41"/>
      <c r="C101" s="72">
        <v>99</v>
      </c>
      <c r="D101" s="22"/>
      <c r="E101" s="14"/>
      <c r="F101" s="42"/>
      <c r="G101" s="6"/>
      <c r="H101" s="43">
        <f t="shared" si="8"/>
        <v>0</v>
      </c>
      <c r="I101" s="13">
        <f>IF(OR(věže!G101=0,věže!H101=0),100,MAX(věže!G101:H101))</f>
        <v>100</v>
      </c>
      <c r="J101" s="13">
        <f>IF(OR('100m'!G101=0,'100m'!H101=0),100,MAX('100m'!G101:H101))</f>
        <v>100</v>
      </c>
      <c r="K101" s="17">
        <f t="shared" si="9"/>
        <v>2E-3</v>
      </c>
    </row>
    <row r="102" spans="1:11" ht="15" customHeight="1" x14ac:dyDescent="0.3">
      <c r="A102" s="20">
        <v>100</v>
      </c>
      <c r="B102" s="41"/>
      <c r="C102" s="72">
        <v>100</v>
      </c>
      <c r="D102" s="22"/>
      <c r="E102" s="14"/>
      <c r="F102" s="42"/>
      <c r="G102" s="6"/>
      <c r="H102" s="43">
        <f t="shared" si="8"/>
        <v>0</v>
      </c>
      <c r="I102" s="13">
        <f>IF(OR(věže!G102=0,věže!H102=0),100,MAX(věže!G102:H102))</f>
        <v>100</v>
      </c>
      <c r="J102" s="13">
        <f>IF(OR('100m'!G102=0,'100m'!H102=0),100,MAX('100m'!G102:H102))</f>
        <v>100</v>
      </c>
      <c r="K102" s="17">
        <f t="shared" si="9"/>
        <v>2E-3</v>
      </c>
    </row>
    <row r="103" spans="1:11" ht="15" customHeight="1" x14ac:dyDescent="0.3">
      <c r="A103" s="20">
        <v>101</v>
      </c>
      <c r="B103" s="41"/>
      <c r="C103" s="72">
        <v>101</v>
      </c>
      <c r="D103" s="22"/>
      <c r="E103" s="14"/>
      <c r="F103" s="42"/>
      <c r="G103" s="6"/>
      <c r="H103" s="43">
        <f t="shared" si="8"/>
        <v>0</v>
      </c>
      <c r="I103" s="13">
        <f>IF(OR(věže!G103=0,věže!H103=0),100,MAX(věže!G103:H103))</f>
        <v>100</v>
      </c>
      <c r="J103" s="13">
        <f>IF(OR('100m'!G103=0,'100m'!H103=0),100,MAX('100m'!G103:H103))</f>
        <v>100</v>
      </c>
      <c r="K103" s="17">
        <f t="shared" si="9"/>
        <v>2E-3</v>
      </c>
    </row>
    <row r="104" spans="1:11" ht="15" customHeight="1" x14ac:dyDescent="0.3">
      <c r="A104" s="20">
        <v>102</v>
      </c>
      <c r="B104" s="41"/>
      <c r="C104" s="72">
        <v>102</v>
      </c>
      <c r="D104" s="22"/>
      <c r="E104" s="14"/>
      <c r="F104" s="42"/>
      <c r="G104" s="6"/>
      <c r="H104" s="43">
        <f t="shared" si="8"/>
        <v>0</v>
      </c>
      <c r="I104" s="13">
        <f>IF(OR(věže!G104=0,věže!H104=0),100,MAX(věže!G104:H104))</f>
        <v>100</v>
      </c>
      <c r="J104" s="13">
        <f>IF(OR('100m'!G104=0,'100m'!H104=0),100,MAX('100m'!G104:H104))</f>
        <v>100</v>
      </c>
      <c r="K104" s="17">
        <f t="shared" si="9"/>
        <v>2E-3</v>
      </c>
    </row>
    <row r="105" spans="1:11" ht="15" customHeight="1" x14ac:dyDescent="0.3">
      <c r="A105" s="20">
        <v>103</v>
      </c>
      <c r="B105" s="41"/>
      <c r="C105" s="72">
        <v>103</v>
      </c>
      <c r="D105" s="22"/>
      <c r="E105" s="14"/>
      <c r="F105" s="42"/>
      <c r="G105" s="6"/>
      <c r="H105" s="43">
        <f t="shared" si="8"/>
        <v>0</v>
      </c>
      <c r="I105" s="13">
        <f>IF(OR(věže!G105=0,věže!H105=0),100,MAX(věže!G105:H105))</f>
        <v>100</v>
      </c>
      <c r="J105" s="13">
        <f>IF(OR('100m'!G105=0,'100m'!H105=0),100,MAX('100m'!G105:H105))</f>
        <v>100</v>
      </c>
      <c r="K105" s="17">
        <f t="shared" si="9"/>
        <v>2E-3</v>
      </c>
    </row>
    <row r="106" spans="1:11" ht="15" customHeight="1" x14ac:dyDescent="0.3">
      <c r="A106" s="20">
        <v>104</v>
      </c>
      <c r="B106" s="41"/>
      <c r="C106" s="72">
        <v>104</v>
      </c>
      <c r="D106" s="22"/>
      <c r="E106" s="14"/>
      <c r="F106" s="42"/>
      <c r="G106" s="6"/>
      <c r="H106" s="43">
        <f t="shared" si="8"/>
        <v>0</v>
      </c>
      <c r="I106" s="13">
        <f>IF(OR(věže!G106=0,věže!H106=0),100,MAX(věže!G106:H106))</f>
        <v>100</v>
      </c>
      <c r="J106" s="13">
        <f>IF(OR('100m'!G106=0,'100m'!H106=0),100,MAX('100m'!G106:H106))</f>
        <v>100</v>
      </c>
      <c r="K106" s="17">
        <f t="shared" si="9"/>
        <v>2E-3</v>
      </c>
    </row>
    <row r="107" spans="1:11" ht="15" customHeight="1" x14ac:dyDescent="0.3">
      <c r="A107" s="20">
        <v>105</v>
      </c>
      <c r="B107" s="41"/>
      <c r="C107" s="72">
        <v>105</v>
      </c>
      <c r="D107" s="22"/>
      <c r="E107" s="14"/>
      <c r="F107" s="42"/>
      <c r="G107" s="6"/>
      <c r="H107" s="43">
        <f t="shared" si="8"/>
        <v>0</v>
      </c>
      <c r="I107" s="13">
        <f>IF(OR(věže!G107=0,věže!H107=0),100,MAX(věže!G107:H107))</f>
        <v>100</v>
      </c>
      <c r="J107" s="13">
        <f>IF(OR('100m'!G107=0,'100m'!H107=0),100,MAX('100m'!G107:H107))</f>
        <v>100</v>
      </c>
      <c r="K107" s="17">
        <f t="shared" si="9"/>
        <v>2E-3</v>
      </c>
    </row>
    <row r="108" spans="1:11" ht="15" customHeight="1" x14ac:dyDescent="0.3">
      <c r="A108" s="20">
        <v>106</v>
      </c>
      <c r="B108" s="41"/>
      <c r="C108" s="72">
        <v>106</v>
      </c>
      <c r="D108" s="22"/>
      <c r="E108" s="14"/>
      <c r="F108" s="42"/>
      <c r="G108" s="6"/>
      <c r="H108" s="43">
        <f t="shared" si="8"/>
        <v>0</v>
      </c>
      <c r="I108" s="13">
        <f>IF(OR(věže!G108=0,věže!H108=0),100,MAX(věže!G108:H108))</f>
        <v>100</v>
      </c>
      <c r="J108" s="13">
        <f>IF(OR('100m'!G108=0,'100m'!H108=0),100,MAX('100m'!G108:H108))</f>
        <v>100</v>
      </c>
      <c r="K108" s="17">
        <f t="shared" si="9"/>
        <v>2E-3</v>
      </c>
    </row>
    <row r="109" spans="1:11" ht="15" customHeight="1" x14ac:dyDescent="0.3">
      <c r="A109" s="20">
        <v>107</v>
      </c>
      <c r="B109" s="41"/>
      <c r="C109" s="72">
        <v>107</v>
      </c>
      <c r="D109" s="22"/>
      <c r="E109" s="14"/>
      <c r="F109" s="42"/>
      <c r="G109" s="6"/>
      <c r="H109" s="43">
        <f t="shared" si="8"/>
        <v>0</v>
      </c>
      <c r="I109" s="13">
        <f>IF(OR(věže!G109=0,věže!H109=0),100,MAX(věže!G109:H109))</f>
        <v>100</v>
      </c>
      <c r="J109" s="13">
        <f>IF(OR('100m'!G109=0,'100m'!H109=0),100,MAX('100m'!G109:H109))</f>
        <v>100</v>
      </c>
      <c r="K109" s="17">
        <f t="shared" si="9"/>
        <v>2E-3</v>
      </c>
    </row>
    <row r="110" spans="1:11" ht="15" customHeight="1" x14ac:dyDescent="0.3">
      <c r="A110" s="20">
        <v>108</v>
      </c>
      <c r="B110" s="41"/>
      <c r="C110" s="72">
        <v>108</v>
      </c>
      <c r="D110" s="22"/>
      <c r="E110" s="14"/>
      <c r="F110" s="42"/>
      <c r="G110" s="6"/>
      <c r="H110" s="43">
        <f t="shared" si="8"/>
        <v>0</v>
      </c>
      <c r="I110" s="13">
        <f>IF(OR(věže!G110=0,věže!H110=0),100,MAX(věže!G110:H110))</f>
        <v>100</v>
      </c>
      <c r="J110" s="13">
        <f>IF(OR('100m'!G110=0,'100m'!H110=0),100,MAX('100m'!G110:H110))</f>
        <v>100</v>
      </c>
      <c r="K110" s="17">
        <f t="shared" si="9"/>
        <v>2E-3</v>
      </c>
    </row>
    <row r="111" spans="1:11" ht="15" customHeight="1" x14ac:dyDescent="0.3">
      <c r="A111" s="20">
        <v>109</v>
      </c>
      <c r="B111" s="41"/>
      <c r="C111" s="72">
        <v>109</v>
      </c>
      <c r="D111" s="22"/>
      <c r="E111" s="14"/>
      <c r="F111" s="42"/>
      <c r="G111" s="6"/>
      <c r="H111" s="43">
        <f t="shared" si="8"/>
        <v>0</v>
      </c>
      <c r="I111" s="13">
        <f>IF(OR(věže!G111=0,věže!H111=0),100,MAX(věže!G111:H111))</f>
        <v>100</v>
      </c>
      <c r="J111" s="13">
        <f>IF(OR('100m'!G111=0,'100m'!H111=0),100,MAX('100m'!G111:H111))</f>
        <v>100</v>
      </c>
      <c r="K111" s="17">
        <f t="shared" si="9"/>
        <v>2E-3</v>
      </c>
    </row>
    <row r="112" spans="1:11" ht="15" customHeight="1" x14ac:dyDescent="0.3">
      <c r="A112" s="20">
        <v>110</v>
      </c>
      <c r="B112" s="41"/>
      <c r="C112" s="72">
        <v>110</v>
      </c>
      <c r="D112" s="22"/>
      <c r="E112" s="14"/>
      <c r="F112" s="42"/>
      <c r="G112" s="6"/>
      <c r="H112" s="43">
        <f t="shared" si="8"/>
        <v>0</v>
      </c>
      <c r="I112" s="13">
        <f>IF(OR(věže!G112=0,věže!H112=0),100,MAX(věže!G112:H112))</f>
        <v>100</v>
      </c>
      <c r="J112" s="13">
        <f>IF(OR('100m'!G112=0,'100m'!H112=0),100,MAX('100m'!G112:H112))</f>
        <v>100</v>
      </c>
      <c r="K112" s="17">
        <f t="shared" si="9"/>
        <v>2E-3</v>
      </c>
    </row>
    <row r="113" spans="1:11" ht="15" customHeight="1" x14ac:dyDescent="0.3">
      <c r="A113" s="20">
        <v>111</v>
      </c>
      <c r="B113" s="41"/>
      <c r="C113" s="72">
        <v>111</v>
      </c>
      <c r="D113" s="22"/>
      <c r="E113" s="14"/>
      <c r="F113" s="42"/>
      <c r="G113" s="6"/>
      <c r="H113" s="43">
        <f t="shared" si="8"/>
        <v>0</v>
      </c>
      <c r="I113" s="13">
        <f>IF(OR(věže!G113=0,věže!H113=0),100,MAX(věže!G113:H113))</f>
        <v>100</v>
      </c>
      <c r="J113" s="13">
        <f>IF(OR('100m'!G113=0,'100m'!H113=0),100,MAX('100m'!G113:H113))</f>
        <v>100</v>
      </c>
      <c r="K113" s="17">
        <f t="shared" si="9"/>
        <v>2E-3</v>
      </c>
    </row>
    <row r="114" spans="1:11" ht="15" customHeight="1" x14ac:dyDescent="0.3">
      <c r="A114" s="20">
        <v>112</v>
      </c>
      <c r="B114" s="41"/>
      <c r="C114" s="72">
        <v>112</v>
      </c>
      <c r="D114" s="22"/>
      <c r="E114" s="14"/>
      <c r="F114" s="42"/>
      <c r="G114" s="6"/>
      <c r="H114" s="43">
        <f t="shared" si="8"/>
        <v>0</v>
      </c>
      <c r="I114" s="13">
        <f>IF(OR(věže!G114=0,věže!H114=0),100,MAX(věže!G114:H114))</f>
        <v>100</v>
      </c>
      <c r="J114" s="13">
        <f>IF(OR('100m'!G114=0,'100m'!H114=0),100,MAX('100m'!G114:H114))</f>
        <v>100</v>
      </c>
      <c r="K114" s="17">
        <f t="shared" si="9"/>
        <v>2E-3</v>
      </c>
    </row>
    <row r="115" spans="1:11" ht="15" customHeight="1" x14ac:dyDescent="0.3">
      <c r="A115" s="20">
        <v>113</v>
      </c>
      <c r="B115" s="41"/>
      <c r="C115" s="72">
        <v>113</v>
      </c>
      <c r="D115" s="22"/>
      <c r="E115" s="14"/>
      <c r="F115" s="42"/>
      <c r="G115" s="6"/>
      <c r="H115" s="43">
        <f t="shared" si="8"/>
        <v>0</v>
      </c>
      <c r="I115" s="13">
        <f>IF(OR(věže!G115=0,věže!H115=0),100,MAX(věže!G115:H115))</f>
        <v>100</v>
      </c>
      <c r="J115" s="13">
        <f>IF(OR('100m'!G115=0,'100m'!H115=0),100,MAX('100m'!G115:H115))</f>
        <v>100</v>
      </c>
      <c r="K115" s="17">
        <f t="shared" si="9"/>
        <v>2E-3</v>
      </c>
    </row>
    <row r="116" spans="1:11" ht="15" customHeight="1" x14ac:dyDescent="0.3">
      <c r="A116" s="20">
        <v>114</v>
      </c>
      <c r="B116" s="41"/>
      <c r="C116" s="72">
        <v>114</v>
      </c>
      <c r="D116" s="22"/>
      <c r="E116" s="14"/>
      <c r="F116" s="42"/>
      <c r="G116" s="6"/>
      <c r="H116" s="43">
        <f t="shared" si="8"/>
        <v>0</v>
      </c>
      <c r="I116" s="13">
        <f>IF(OR(věže!G116=0,věže!H116=0),100,MAX(věže!G116:H116))</f>
        <v>100</v>
      </c>
      <c r="J116" s="13">
        <f>IF(OR('100m'!G116=0,'100m'!H116=0),100,MAX('100m'!G116:H116))</f>
        <v>100</v>
      </c>
      <c r="K116" s="17">
        <f t="shared" si="9"/>
        <v>2E-3</v>
      </c>
    </row>
    <row r="117" spans="1:11" ht="15" customHeight="1" x14ac:dyDescent="0.3">
      <c r="A117" s="20">
        <v>115</v>
      </c>
      <c r="B117" s="41"/>
      <c r="C117" s="72">
        <v>115</v>
      </c>
      <c r="D117" s="22"/>
      <c r="E117" s="14"/>
      <c r="F117" s="42"/>
      <c r="G117" s="6"/>
      <c r="H117" s="43">
        <f t="shared" si="8"/>
        <v>0</v>
      </c>
      <c r="I117" s="13">
        <f>IF(OR(věže!G117=0,věže!H117=0),100,MAX(věže!G117:H117))</f>
        <v>100</v>
      </c>
      <c r="J117" s="13">
        <f>IF(OR('100m'!G117=0,'100m'!H117=0),100,MAX('100m'!G117:H117))</f>
        <v>100</v>
      </c>
      <c r="K117" s="17">
        <f t="shared" si="9"/>
        <v>2E-3</v>
      </c>
    </row>
    <row r="118" spans="1:11" ht="15" customHeight="1" x14ac:dyDescent="0.3">
      <c r="A118" s="20">
        <v>116</v>
      </c>
      <c r="B118" s="41"/>
      <c r="C118" s="72">
        <v>116</v>
      </c>
      <c r="D118" s="22"/>
      <c r="E118" s="14"/>
      <c r="F118" s="42"/>
      <c r="G118" s="6"/>
      <c r="H118" s="43">
        <f t="shared" si="8"/>
        <v>0</v>
      </c>
      <c r="I118" s="13">
        <f>IF(OR(věže!G118=0,věže!H118=0),100,MAX(věže!G118:H118))</f>
        <v>100</v>
      </c>
      <c r="J118" s="13">
        <f>IF(OR('100m'!G118=0,'100m'!H118=0),100,MAX('100m'!G118:H118))</f>
        <v>100</v>
      </c>
      <c r="K118" s="17">
        <f t="shared" si="9"/>
        <v>2E-3</v>
      </c>
    </row>
    <row r="119" spans="1:11" ht="15" customHeight="1" x14ac:dyDescent="0.3">
      <c r="A119" s="20">
        <v>117</v>
      </c>
      <c r="B119" s="41"/>
      <c r="C119" s="72">
        <v>117</v>
      </c>
      <c r="D119" s="22"/>
      <c r="E119" s="14"/>
      <c r="F119" s="42"/>
      <c r="G119" s="6"/>
      <c r="H119" s="43">
        <f t="shared" si="8"/>
        <v>0</v>
      </c>
      <c r="I119" s="13">
        <f>IF(OR(věže!G119=0,věže!H119=0),100,MAX(věže!G119:H119))</f>
        <v>100</v>
      </c>
      <c r="J119" s="13">
        <f>IF(OR('100m'!G119=0,'100m'!H119=0),100,MAX('100m'!G119:H119))</f>
        <v>100</v>
      </c>
      <c r="K119" s="17">
        <f t="shared" si="9"/>
        <v>2E-3</v>
      </c>
    </row>
    <row r="120" spans="1:11" ht="15" customHeight="1" x14ac:dyDescent="0.3">
      <c r="A120" s="20">
        <v>118</v>
      </c>
      <c r="B120" s="41"/>
      <c r="C120" s="72">
        <v>118</v>
      </c>
      <c r="D120" s="22"/>
      <c r="E120" s="14"/>
      <c r="F120" s="42"/>
      <c r="G120" s="44"/>
      <c r="H120" s="43">
        <f t="shared" si="8"/>
        <v>0</v>
      </c>
      <c r="I120" s="13">
        <f>IF(OR(věže!G120=0,věže!H120=0),100,MAX(věže!G120:H120))</f>
        <v>100</v>
      </c>
      <c r="J120" s="13">
        <f>IF(OR('100m'!G120=0,'100m'!H120=0),100,MAX('100m'!G120:H120))</f>
        <v>100</v>
      </c>
      <c r="K120" s="17">
        <f t="shared" si="9"/>
        <v>2E-3</v>
      </c>
    </row>
    <row r="121" spans="1:11" ht="15" customHeight="1" x14ac:dyDescent="0.3">
      <c r="A121" s="20">
        <v>119</v>
      </c>
      <c r="B121" s="41"/>
      <c r="C121" s="72">
        <v>119</v>
      </c>
      <c r="D121" s="22"/>
      <c r="E121" s="14"/>
      <c r="F121" s="42"/>
      <c r="G121" s="44"/>
      <c r="H121" s="43">
        <f t="shared" si="8"/>
        <v>0</v>
      </c>
      <c r="I121" s="13">
        <f>IF(OR(věže!G121=0,věže!H121=0),100,MAX(věže!G121:H121))</f>
        <v>100</v>
      </c>
      <c r="J121" s="13">
        <f>IF(OR('100m'!G121=0,'100m'!H121=0),100,MAX('100m'!G121:H121))</f>
        <v>100</v>
      </c>
      <c r="K121" s="17">
        <f t="shared" si="9"/>
        <v>2E-3</v>
      </c>
    </row>
    <row r="122" spans="1:11" ht="15" customHeight="1" x14ac:dyDescent="0.3">
      <c r="A122" s="20">
        <v>120</v>
      </c>
      <c r="B122" s="41"/>
      <c r="C122" s="72">
        <v>120</v>
      </c>
      <c r="D122" s="22"/>
      <c r="E122" s="14"/>
      <c r="F122" s="42"/>
      <c r="G122" s="44"/>
      <c r="H122" s="43">
        <f t="shared" si="8"/>
        <v>0</v>
      </c>
      <c r="I122" s="13">
        <f>IF(OR(věže!G122=0,věže!H122=0),100,MAX(věže!G122:H122))</f>
        <v>100</v>
      </c>
      <c r="J122" s="13">
        <f>IF(OR('100m'!G122=0,'100m'!H122=0),100,MAX('100m'!G122:H122))</f>
        <v>100</v>
      </c>
      <c r="K122" s="17">
        <f t="shared" si="9"/>
        <v>2E-3</v>
      </c>
    </row>
    <row r="123" spans="1:11" ht="15" customHeight="1" x14ac:dyDescent="0.3">
      <c r="A123" s="20">
        <v>121</v>
      </c>
      <c r="B123" s="41"/>
      <c r="C123" s="72">
        <v>121</v>
      </c>
      <c r="D123" s="22"/>
      <c r="E123" s="14"/>
      <c r="F123" s="42"/>
      <c r="G123" s="44"/>
      <c r="H123" s="43">
        <f t="shared" si="8"/>
        <v>0</v>
      </c>
      <c r="I123" s="13">
        <f>IF(OR(věže!G123=0,věže!H123=0),100,MAX(věže!G123:H123))</f>
        <v>100</v>
      </c>
      <c r="J123" s="13">
        <f>IF(OR('100m'!G123=0,'100m'!H123=0),100,MAX('100m'!G123:H123))</f>
        <v>100</v>
      </c>
      <c r="K123" s="17">
        <f t="shared" si="9"/>
        <v>2E-3</v>
      </c>
    </row>
    <row r="124" spans="1:11" ht="15" customHeight="1" x14ac:dyDescent="0.3">
      <c r="A124" s="20">
        <v>122</v>
      </c>
      <c r="B124" s="41"/>
      <c r="C124" s="72">
        <v>122</v>
      </c>
      <c r="D124" s="22"/>
      <c r="E124" s="14"/>
      <c r="F124" s="42"/>
      <c r="G124" s="44"/>
      <c r="H124" s="43">
        <f t="shared" si="8"/>
        <v>0</v>
      </c>
      <c r="I124" s="13">
        <f>IF(OR(věže!G124=0,věže!H124=0),100,MAX(věže!G124:H124))</f>
        <v>100</v>
      </c>
      <c r="J124" s="13">
        <f>IF(OR('100m'!G124=0,'100m'!H124=0),100,MAX('100m'!G124:H124))</f>
        <v>100</v>
      </c>
      <c r="K124" s="17">
        <f t="shared" si="9"/>
        <v>2E-3</v>
      </c>
    </row>
    <row r="125" spans="1:11" ht="15" customHeight="1" x14ac:dyDescent="0.3">
      <c r="A125" s="20">
        <v>123</v>
      </c>
      <c r="B125" s="41"/>
      <c r="C125" s="72">
        <v>123</v>
      </c>
      <c r="D125" s="22"/>
      <c r="E125" s="14"/>
      <c r="F125" s="42"/>
      <c r="G125" s="44"/>
      <c r="H125" s="43">
        <f t="shared" si="8"/>
        <v>0</v>
      </c>
      <c r="I125" s="13">
        <f>IF(OR(věže!G125=0,věže!H125=0),100,MAX(věže!G125:H125))</f>
        <v>100</v>
      </c>
      <c r="J125" s="13">
        <f>IF(OR('100m'!G125=0,'100m'!H125=0),100,MAX('100m'!G125:H125))</f>
        <v>100</v>
      </c>
      <c r="K125" s="17">
        <f t="shared" si="9"/>
        <v>2E-3</v>
      </c>
    </row>
    <row r="126" spans="1:11" ht="15" customHeight="1" x14ac:dyDescent="0.3">
      <c r="A126" s="20">
        <v>124</v>
      </c>
      <c r="B126" s="41"/>
      <c r="C126" s="72">
        <v>124</v>
      </c>
      <c r="D126" s="22"/>
      <c r="E126" s="14"/>
      <c r="F126" s="42"/>
      <c r="G126" s="44"/>
      <c r="H126" s="43">
        <f t="shared" si="8"/>
        <v>0</v>
      </c>
      <c r="I126" s="13">
        <f>IF(OR(věže!G126=0,věže!H126=0),100,MAX(věže!G126:H126))</f>
        <v>100</v>
      </c>
      <c r="J126" s="13">
        <f>IF(OR('100m'!G126=0,'100m'!H126=0),100,MAX('100m'!G126:H126))</f>
        <v>100</v>
      </c>
      <c r="K126" s="17">
        <f t="shared" si="9"/>
        <v>2E-3</v>
      </c>
    </row>
    <row r="127" spans="1:11" ht="15" customHeight="1" x14ac:dyDescent="0.3">
      <c r="A127" s="20">
        <v>125</v>
      </c>
      <c r="B127" s="41"/>
      <c r="C127" s="72">
        <v>125</v>
      </c>
      <c r="D127" s="22"/>
      <c r="E127" s="14"/>
      <c r="F127" s="42"/>
      <c r="G127" s="44"/>
      <c r="H127" s="43">
        <f t="shared" si="8"/>
        <v>0</v>
      </c>
      <c r="I127" s="13">
        <f>IF(OR(věže!G127=0,věže!H127=0),100,MAX(věže!G127:H127))</f>
        <v>100</v>
      </c>
      <c r="J127" s="13">
        <f>IF(OR('100m'!G127=0,'100m'!H127=0),100,MAX('100m'!G127:H127))</f>
        <v>100</v>
      </c>
      <c r="K127" s="17">
        <f t="shared" si="9"/>
        <v>2E-3</v>
      </c>
    </row>
    <row r="128" spans="1:11" ht="15" customHeight="1" x14ac:dyDescent="0.3">
      <c r="A128" s="20">
        <v>126</v>
      </c>
      <c r="B128" s="41"/>
      <c r="C128" s="72">
        <v>126</v>
      </c>
      <c r="D128" s="22"/>
      <c r="E128" s="14"/>
      <c r="F128" s="42"/>
      <c r="G128" s="44"/>
      <c r="H128" s="43">
        <f t="shared" si="8"/>
        <v>0</v>
      </c>
      <c r="I128" s="13">
        <f>IF(OR(věže!G128=0,věže!H128=0),100,MAX(věže!G128:H128))</f>
        <v>100</v>
      </c>
      <c r="J128" s="13">
        <f>IF(OR('100m'!G128=0,'100m'!H128=0),100,MAX('100m'!G128:H128))</f>
        <v>100</v>
      </c>
      <c r="K128" s="17">
        <f t="shared" si="9"/>
        <v>2E-3</v>
      </c>
    </row>
    <row r="129" spans="1:11" ht="15" customHeight="1" x14ac:dyDescent="0.3">
      <c r="A129" s="20">
        <v>127</v>
      </c>
      <c r="B129" s="41"/>
      <c r="C129" s="72">
        <v>127</v>
      </c>
      <c r="D129" s="22"/>
      <c r="E129" s="14"/>
      <c r="F129" s="42"/>
      <c r="G129" s="44"/>
      <c r="H129" s="43">
        <f t="shared" si="8"/>
        <v>0</v>
      </c>
      <c r="I129" s="13">
        <f>IF(OR(věže!G129=0,věže!H129=0),100,MAX(věže!G129:H129))</f>
        <v>100</v>
      </c>
      <c r="J129" s="13">
        <f>IF(OR('100m'!G129=0,'100m'!H129=0),100,MAX('100m'!G129:H129))</f>
        <v>100</v>
      </c>
      <c r="K129" s="17">
        <f t="shared" si="9"/>
        <v>2E-3</v>
      </c>
    </row>
    <row r="130" spans="1:11" ht="15" customHeight="1" x14ac:dyDescent="0.3">
      <c r="A130" s="20">
        <v>128</v>
      </c>
      <c r="B130" s="41"/>
      <c r="C130" s="72">
        <v>128</v>
      </c>
      <c r="D130" s="22"/>
      <c r="E130" s="14"/>
      <c r="F130" s="42"/>
      <c r="G130" s="44"/>
      <c r="H130" s="43">
        <f t="shared" si="8"/>
        <v>0</v>
      </c>
      <c r="I130" s="13">
        <f>IF(OR(věže!G130=0,věže!H130=0),100,MAX(věže!G130:H130))</f>
        <v>100</v>
      </c>
      <c r="J130" s="13">
        <f>IF(OR('100m'!G130=0,'100m'!H130=0),100,MAX('100m'!G130:H130))</f>
        <v>100</v>
      </c>
      <c r="K130" s="17">
        <f t="shared" si="9"/>
        <v>2E-3</v>
      </c>
    </row>
    <row r="131" spans="1:11" ht="15" customHeight="1" x14ac:dyDescent="0.3">
      <c r="A131" s="20">
        <v>129</v>
      </c>
      <c r="B131" s="41"/>
      <c r="C131" s="72">
        <v>129</v>
      </c>
      <c r="D131" s="22"/>
      <c r="E131" s="14"/>
      <c r="F131" s="42"/>
      <c r="G131" s="44"/>
      <c r="H131" s="43">
        <f t="shared" ref="H131:H152" si="10">IF(OR(F131="diskval.",G131="diskval."),"diskval.",F131+G131)</f>
        <v>0</v>
      </c>
      <c r="I131" s="13">
        <f>IF(OR(věže!G131=0,věže!H131=0),100,MAX(věže!G131:H131))</f>
        <v>100</v>
      </c>
      <c r="J131" s="13">
        <f>IF(OR('100m'!G131=0,'100m'!H131=0),100,MAX('100m'!G131:H131))</f>
        <v>100</v>
      </c>
      <c r="K131" s="17">
        <f t="shared" ref="K131:K152" si="11">IF(H131="diskval.",1000,H131+((IF(I131&gt;0,I131,100)+IF(J131&gt;0,J131,100))/100000))</f>
        <v>2E-3</v>
      </c>
    </row>
    <row r="132" spans="1:11" ht="15" customHeight="1" x14ac:dyDescent="0.3">
      <c r="A132" s="20">
        <v>130</v>
      </c>
      <c r="B132" s="41"/>
      <c r="C132" s="72">
        <v>130</v>
      </c>
      <c r="D132" s="22"/>
      <c r="E132" s="14"/>
      <c r="F132" s="42"/>
      <c r="G132" s="44"/>
      <c r="H132" s="43">
        <f t="shared" si="10"/>
        <v>0</v>
      </c>
      <c r="I132" s="13">
        <f>IF(OR(věže!G132=0,věže!H132=0),100,MAX(věže!G132:H132))</f>
        <v>100</v>
      </c>
      <c r="J132" s="13">
        <f>IF(OR('100m'!G132=0,'100m'!H132=0),100,MAX('100m'!G132:H132))</f>
        <v>100</v>
      </c>
      <c r="K132" s="17">
        <f t="shared" si="11"/>
        <v>2E-3</v>
      </c>
    </row>
    <row r="133" spans="1:11" ht="15" customHeight="1" x14ac:dyDescent="0.3">
      <c r="A133" s="20">
        <v>131</v>
      </c>
      <c r="B133" s="41"/>
      <c r="C133" s="72">
        <v>131</v>
      </c>
      <c r="D133" s="22"/>
      <c r="E133" s="14"/>
      <c r="F133" s="42"/>
      <c r="G133" s="44"/>
      <c r="H133" s="43">
        <f t="shared" si="10"/>
        <v>0</v>
      </c>
      <c r="I133" s="13">
        <f>IF(OR(věže!G133=0,věže!H133=0),100,MAX(věže!G133:H133))</f>
        <v>100</v>
      </c>
      <c r="J133" s="13">
        <f>IF(OR('100m'!G133=0,'100m'!H133=0),100,MAX('100m'!G133:H133))</f>
        <v>100</v>
      </c>
      <c r="K133" s="17">
        <f t="shared" si="11"/>
        <v>2E-3</v>
      </c>
    </row>
    <row r="134" spans="1:11" ht="15" customHeight="1" x14ac:dyDescent="0.3">
      <c r="A134" s="20">
        <v>132</v>
      </c>
      <c r="B134" s="41"/>
      <c r="C134" s="72">
        <v>132</v>
      </c>
      <c r="D134" s="22"/>
      <c r="E134" s="14"/>
      <c r="F134" s="42"/>
      <c r="G134" s="44"/>
      <c r="H134" s="43">
        <f t="shared" si="10"/>
        <v>0</v>
      </c>
      <c r="I134" s="13">
        <f>IF(OR(věže!G134=0,věže!H134=0),100,MAX(věže!G134:H134))</f>
        <v>100</v>
      </c>
      <c r="J134" s="13">
        <f>IF(OR('100m'!G134=0,'100m'!H134=0),100,MAX('100m'!G134:H134))</f>
        <v>100</v>
      </c>
      <c r="K134" s="17">
        <f t="shared" si="11"/>
        <v>2E-3</v>
      </c>
    </row>
    <row r="135" spans="1:11" ht="15" customHeight="1" x14ac:dyDescent="0.3">
      <c r="A135" s="20">
        <v>133</v>
      </c>
      <c r="B135" s="41"/>
      <c r="C135" s="72">
        <v>133</v>
      </c>
      <c r="D135" s="22"/>
      <c r="E135" s="14"/>
      <c r="F135" s="42"/>
      <c r="G135" s="44"/>
      <c r="H135" s="43">
        <f t="shared" si="10"/>
        <v>0</v>
      </c>
      <c r="I135" s="13">
        <f>IF(OR(věže!G135=0,věže!H135=0),100,MAX(věže!G135:H135))</f>
        <v>100</v>
      </c>
      <c r="J135" s="13">
        <f>IF(OR('100m'!G135=0,'100m'!H135=0),100,MAX('100m'!G135:H135))</f>
        <v>100</v>
      </c>
      <c r="K135" s="17">
        <f t="shared" si="11"/>
        <v>2E-3</v>
      </c>
    </row>
    <row r="136" spans="1:11" ht="15" customHeight="1" x14ac:dyDescent="0.3">
      <c r="A136" s="20">
        <v>134</v>
      </c>
      <c r="B136" s="41"/>
      <c r="C136" s="72">
        <v>134</v>
      </c>
      <c r="D136" s="22"/>
      <c r="E136" s="14"/>
      <c r="F136" s="42"/>
      <c r="G136" s="44"/>
      <c r="H136" s="43">
        <f t="shared" si="10"/>
        <v>0</v>
      </c>
      <c r="I136" s="13">
        <f>IF(OR(věže!G136=0,věže!H136=0),100,MAX(věže!G136:H136))</f>
        <v>100</v>
      </c>
      <c r="J136" s="13">
        <f>IF(OR('100m'!G136=0,'100m'!H136=0),100,MAX('100m'!G136:H136))</f>
        <v>100</v>
      </c>
      <c r="K136" s="17">
        <f t="shared" si="11"/>
        <v>2E-3</v>
      </c>
    </row>
    <row r="137" spans="1:11" ht="15" customHeight="1" x14ac:dyDescent="0.3">
      <c r="A137" s="20">
        <v>135</v>
      </c>
      <c r="B137" s="41"/>
      <c r="C137" s="72">
        <v>135</v>
      </c>
      <c r="D137" s="22"/>
      <c r="E137" s="14"/>
      <c r="F137" s="42"/>
      <c r="G137" s="44"/>
      <c r="H137" s="43">
        <f t="shared" si="10"/>
        <v>0</v>
      </c>
      <c r="I137" s="13">
        <f>IF(OR(věže!G137=0,věže!H137=0),100,MAX(věže!G137:H137))</f>
        <v>100</v>
      </c>
      <c r="J137" s="13">
        <f>IF(OR('100m'!G137=0,'100m'!H137=0),100,MAX('100m'!G137:H137))</f>
        <v>100</v>
      </c>
      <c r="K137" s="17">
        <f t="shared" si="11"/>
        <v>2E-3</v>
      </c>
    </row>
    <row r="138" spans="1:11" ht="15" customHeight="1" x14ac:dyDescent="0.3">
      <c r="A138" s="20">
        <v>136</v>
      </c>
      <c r="B138" s="41"/>
      <c r="C138" s="72">
        <v>136</v>
      </c>
      <c r="D138" s="22"/>
      <c r="E138" s="14"/>
      <c r="F138" s="42"/>
      <c r="G138" s="44"/>
      <c r="H138" s="43">
        <f t="shared" si="10"/>
        <v>0</v>
      </c>
      <c r="I138" s="13">
        <f>IF(OR(věže!G138=0,věže!H138=0),100,MAX(věže!G138:H138))</f>
        <v>100</v>
      </c>
      <c r="J138" s="13">
        <f>IF(OR('100m'!G138=0,'100m'!H138=0),100,MAX('100m'!G138:H138))</f>
        <v>100</v>
      </c>
      <c r="K138" s="17">
        <f t="shared" si="11"/>
        <v>2E-3</v>
      </c>
    </row>
    <row r="139" spans="1:11" ht="15" customHeight="1" x14ac:dyDescent="0.3">
      <c r="A139" s="20">
        <v>137</v>
      </c>
      <c r="B139" s="41"/>
      <c r="C139" s="72">
        <v>137</v>
      </c>
      <c r="D139" s="22"/>
      <c r="E139" s="14"/>
      <c r="F139" s="42"/>
      <c r="G139" s="44"/>
      <c r="H139" s="43">
        <f t="shared" si="10"/>
        <v>0</v>
      </c>
      <c r="I139" s="13">
        <f>IF(OR(věže!G139=0,věže!H139=0),100,MAX(věže!G139:H139))</f>
        <v>100</v>
      </c>
      <c r="J139" s="13">
        <f>IF(OR('100m'!G139=0,'100m'!H139=0),100,MAX('100m'!G139:H139))</f>
        <v>100</v>
      </c>
      <c r="K139" s="17">
        <f t="shared" si="11"/>
        <v>2E-3</v>
      </c>
    </row>
    <row r="140" spans="1:11" ht="15" customHeight="1" x14ac:dyDescent="0.3">
      <c r="A140" s="20">
        <v>138</v>
      </c>
      <c r="B140" s="41"/>
      <c r="C140" s="72">
        <v>138</v>
      </c>
      <c r="D140" s="22"/>
      <c r="E140" s="14"/>
      <c r="F140" s="42"/>
      <c r="G140" s="44"/>
      <c r="H140" s="43">
        <f t="shared" si="10"/>
        <v>0</v>
      </c>
      <c r="I140" s="13">
        <f>IF(OR(věže!G140=0,věže!H140=0),100,MAX(věže!G140:H140))</f>
        <v>100</v>
      </c>
      <c r="J140" s="13">
        <f>IF(OR('100m'!G140=0,'100m'!H140=0),100,MAX('100m'!G140:H140))</f>
        <v>100</v>
      </c>
      <c r="K140" s="17">
        <f t="shared" si="11"/>
        <v>2E-3</v>
      </c>
    </row>
    <row r="141" spans="1:11" ht="15" customHeight="1" x14ac:dyDescent="0.3">
      <c r="A141" s="20">
        <v>139</v>
      </c>
      <c r="B141" s="41"/>
      <c r="C141" s="72">
        <v>139</v>
      </c>
      <c r="D141" s="22"/>
      <c r="E141" s="14"/>
      <c r="F141" s="42"/>
      <c r="G141" s="44"/>
      <c r="H141" s="43">
        <f t="shared" si="10"/>
        <v>0</v>
      </c>
      <c r="I141" s="13">
        <f>IF(OR(věže!G141=0,věže!H141=0),100,MAX(věže!G141:H141))</f>
        <v>100</v>
      </c>
      <c r="J141" s="13">
        <f>IF(OR('100m'!G141=0,'100m'!H141=0),100,MAX('100m'!G141:H141))</f>
        <v>100</v>
      </c>
      <c r="K141" s="17">
        <f t="shared" si="11"/>
        <v>2E-3</v>
      </c>
    </row>
    <row r="142" spans="1:11" ht="15" customHeight="1" x14ac:dyDescent="0.3">
      <c r="A142" s="20">
        <v>140</v>
      </c>
      <c r="B142" s="41"/>
      <c r="C142" s="72">
        <v>140</v>
      </c>
      <c r="D142" s="22"/>
      <c r="E142" s="14"/>
      <c r="F142" s="42"/>
      <c r="G142" s="44"/>
      <c r="H142" s="43">
        <f t="shared" si="10"/>
        <v>0</v>
      </c>
      <c r="I142" s="13">
        <f>IF(OR(věže!G142=0,věže!H142=0),100,MAX(věže!G142:H142))</f>
        <v>100</v>
      </c>
      <c r="J142" s="13">
        <f>IF(OR('100m'!G142=0,'100m'!H142=0),100,MAX('100m'!G142:H142))</f>
        <v>100</v>
      </c>
      <c r="K142" s="17">
        <f t="shared" si="11"/>
        <v>2E-3</v>
      </c>
    </row>
    <row r="143" spans="1:11" ht="15" customHeight="1" x14ac:dyDescent="0.3">
      <c r="A143" s="20">
        <v>141</v>
      </c>
      <c r="B143" s="41"/>
      <c r="C143" s="72">
        <v>141</v>
      </c>
      <c r="D143" s="22"/>
      <c r="E143" s="14"/>
      <c r="F143" s="42"/>
      <c r="G143" s="44"/>
      <c r="H143" s="43">
        <f t="shared" si="10"/>
        <v>0</v>
      </c>
      <c r="I143" s="13">
        <f>IF(OR(věže!G143=0,věže!H143=0),100,MAX(věže!G143:H143))</f>
        <v>100</v>
      </c>
      <c r="J143" s="13">
        <f>IF(OR('100m'!G143=0,'100m'!H143=0),100,MAX('100m'!G143:H143))</f>
        <v>100</v>
      </c>
      <c r="K143" s="17">
        <f t="shared" si="11"/>
        <v>2E-3</v>
      </c>
    </row>
    <row r="144" spans="1:11" ht="15" customHeight="1" x14ac:dyDescent="0.3">
      <c r="A144" s="20">
        <v>142</v>
      </c>
      <c r="B144" s="41"/>
      <c r="C144" s="72">
        <v>142</v>
      </c>
      <c r="D144" s="22"/>
      <c r="E144" s="14"/>
      <c r="F144" s="42"/>
      <c r="G144" s="44"/>
      <c r="H144" s="43">
        <f t="shared" si="10"/>
        <v>0</v>
      </c>
      <c r="I144" s="13">
        <f>IF(OR(věže!G144=0,věže!H144=0),100,MAX(věže!G144:H144))</f>
        <v>100</v>
      </c>
      <c r="J144" s="13">
        <f>IF(OR('100m'!G144=0,'100m'!H144=0),100,MAX('100m'!G144:H144))</f>
        <v>100</v>
      </c>
      <c r="K144" s="17">
        <f t="shared" si="11"/>
        <v>2E-3</v>
      </c>
    </row>
    <row r="145" spans="1:11" ht="15" customHeight="1" x14ac:dyDescent="0.3">
      <c r="A145" s="20">
        <v>143</v>
      </c>
      <c r="B145" s="41"/>
      <c r="C145" s="72">
        <v>143</v>
      </c>
      <c r="D145" s="22"/>
      <c r="E145" s="14"/>
      <c r="F145" s="42"/>
      <c r="G145" s="44"/>
      <c r="H145" s="43">
        <f t="shared" si="10"/>
        <v>0</v>
      </c>
      <c r="I145" s="13">
        <f>IF(OR(věže!G145=0,věže!H145=0),100,MAX(věže!G145:H145))</f>
        <v>100</v>
      </c>
      <c r="J145" s="13">
        <f>IF(OR('100m'!G145=0,'100m'!H145=0),100,MAX('100m'!G145:H145))</f>
        <v>100</v>
      </c>
      <c r="K145" s="17">
        <f t="shared" si="11"/>
        <v>2E-3</v>
      </c>
    </row>
    <row r="146" spans="1:11" ht="15" customHeight="1" x14ac:dyDescent="0.3">
      <c r="A146" s="20">
        <v>144</v>
      </c>
      <c r="B146" s="41"/>
      <c r="C146" s="72">
        <v>144</v>
      </c>
      <c r="D146" s="22"/>
      <c r="E146" s="14"/>
      <c r="F146" s="42"/>
      <c r="G146" s="44"/>
      <c r="H146" s="43">
        <f t="shared" si="10"/>
        <v>0</v>
      </c>
      <c r="I146" s="13">
        <f>IF(OR(věže!G146=0,věže!H146=0),100,MAX(věže!G146:H146))</f>
        <v>100</v>
      </c>
      <c r="J146" s="13">
        <f>IF(OR('100m'!G146=0,'100m'!H146=0),100,MAX('100m'!G146:H146))</f>
        <v>100</v>
      </c>
      <c r="K146" s="17">
        <f t="shared" si="11"/>
        <v>2E-3</v>
      </c>
    </row>
    <row r="147" spans="1:11" ht="15" customHeight="1" x14ac:dyDescent="0.3">
      <c r="A147" s="20">
        <v>145</v>
      </c>
      <c r="B147" s="41"/>
      <c r="C147" s="72">
        <v>145</v>
      </c>
      <c r="D147" s="22"/>
      <c r="E147" s="14"/>
      <c r="F147" s="42"/>
      <c r="G147" s="44"/>
      <c r="H147" s="43">
        <f t="shared" si="10"/>
        <v>0</v>
      </c>
      <c r="I147" s="13">
        <f>IF(OR(věže!G147=0,věže!H147=0),100,MAX(věže!G147:H147))</f>
        <v>100</v>
      </c>
      <c r="J147" s="13">
        <f>IF(OR('100m'!G147=0,'100m'!H147=0),100,MAX('100m'!G147:H147))</f>
        <v>100</v>
      </c>
      <c r="K147" s="17">
        <f t="shared" si="11"/>
        <v>2E-3</v>
      </c>
    </row>
    <row r="148" spans="1:11" ht="15" customHeight="1" x14ac:dyDescent="0.3">
      <c r="A148" s="20">
        <v>146</v>
      </c>
      <c r="B148" s="41"/>
      <c r="C148" s="72">
        <v>146</v>
      </c>
      <c r="D148" s="22"/>
      <c r="E148" s="14"/>
      <c r="F148" s="42"/>
      <c r="G148" s="44"/>
      <c r="H148" s="43">
        <f t="shared" si="10"/>
        <v>0</v>
      </c>
      <c r="I148" s="13">
        <f>IF(OR(věže!G148=0,věže!H148=0),100,MAX(věže!G148:H148))</f>
        <v>100</v>
      </c>
      <c r="J148" s="13">
        <f>IF(OR('100m'!G148=0,'100m'!H148=0),100,MAX('100m'!G148:H148))</f>
        <v>100</v>
      </c>
      <c r="K148" s="17">
        <f t="shared" si="11"/>
        <v>2E-3</v>
      </c>
    </row>
    <row r="149" spans="1:11" ht="15" customHeight="1" x14ac:dyDescent="0.3">
      <c r="A149" s="20">
        <v>147</v>
      </c>
      <c r="B149" s="41"/>
      <c r="C149" s="72">
        <v>147</v>
      </c>
      <c r="D149" s="22"/>
      <c r="E149" s="14"/>
      <c r="F149" s="42"/>
      <c r="G149" s="44"/>
      <c r="H149" s="43">
        <f t="shared" si="10"/>
        <v>0</v>
      </c>
      <c r="I149" s="13">
        <f>IF(OR(věže!G149=0,věže!H149=0),100,MAX(věže!G149:H149))</f>
        <v>100</v>
      </c>
      <c r="J149" s="13">
        <f>IF(OR('100m'!G149=0,'100m'!H149=0),100,MAX('100m'!G149:H149))</f>
        <v>100</v>
      </c>
      <c r="K149" s="17">
        <f t="shared" si="11"/>
        <v>2E-3</v>
      </c>
    </row>
    <row r="150" spans="1:11" ht="15" customHeight="1" x14ac:dyDescent="0.3">
      <c r="A150" s="20">
        <v>148</v>
      </c>
      <c r="B150" s="41"/>
      <c r="C150" s="72">
        <v>148</v>
      </c>
      <c r="D150" s="22"/>
      <c r="E150" s="14"/>
      <c r="F150" s="42"/>
      <c r="G150" s="44"/>
      <c r="H150" s="43">
        <f t="shared" si="10"/>
        <v>0</v>
      </c>
      <c r="I150" s="13">
        <f>IF(OR(věže!G150=0,věže!H150=0),100,MAX(věže!G150:H150))</f>
        <v>100</v>
      </c>
      <c r="J150" s="13">
        <f>IF(OR('100m'!G150=0,'100m'!H150=0),100,MAX('100m'!G150:H150))</f>
        <v>100</v>
      </c>
      <c r="K150" s="17">
        <f t="shared" si="11"/>
        <v>2E-3</v>
      </c>
    </row>
    <row r="151" spans="1:11" ht="15" customHeight="1" x14ac:dyDescent="0.3">
      <c r="A151" s="20">
        <v>149</v>
      </c>
      <c r="B151" s="41"/>
      <c r="C151" s="72">
        <v>149</v>
      </c>
      <c r="D151" s="22"/>
      <c r="E151" s="14"/>
      <c r="F151" s="42"/>
      <c r="G151" s="44"/>
      <c r="H151" s="43">
        <f t="shared" si="10"/>
        <v>0</v>
      </c>
      <c r="I151" s="13">
        <f>IF(OR(věže!G151=0,věže!H151=0),100,MAX(věže!G151:H151))</f>
        <v>100</v>
      </c>
      <c r="J151" s="13">
        <f>IF(OR('100m'!G151=0,'100m'!H151=0),100,MAX('100m'!G151:H151))</f>
        <v>100</v>
      </c>
      <c r="K151" s="17">
        <f t="shared" si="11"/>
        <v>2E-3</v>
      </c>
    </row>
    <row r="152" spans="1:11" ht="15" customHeight="1" thickBot="1" x14ac:dyDescent="0.35">
      <c r="A152" s="21">
        <v>150</v>
      </c>
      <c r="B152" s="41"/>
      <c r="C152" s="73">
        <v>150</v>
      </c>
      <c r="D152" s="23"/>
      <c r="E152" s="11"/>
      <c r="F152" s="45"/>
      <c r="G152" s="46"/>
      <c r="H152" s="47">
        <f t="shared" si="10"/>
        <v>0</v>
      </c>
      <c r="I152" s="13">
        <f>IF(OR(věže!G152=0,věže!H152=0),100,MAX(věže!G152:H152))</f>
        <v>100</v>
      </c>
      <c r="J152" s="13">
        <f>IF(OR('100m'!G152=0,'100m'!H152=0),100,MAX('100m'!G152:H152))</f>
        <v>100</v>
      </c>
      <c r="K152" s="17">
        <f t="shared" si="11"/>
        <v>2E-3</v>
      </c>
    </row>
    <row r="153" spans="1:11" ht="15" customHeight="1" x14ac:dyDescent="0.3"/>
    <row r="154" spans="1:11" ht="15" customHeight="1" x14ac:dyDescent="0.3"/>
    <row r="155" spans="1:11" ht="15" customHeight="1" x14ac:dyDescent="0.3"/>
    <row r="156" spans="1:11" ht="15" customHeight="1" x14ac:dyDescent="0.3"/>
    <row r="157" spans="1:11" ht="15" customHeight="1" x14ac:dyDescent="0.3"/>
    <row r="158" spans="1:11" ht="15" customHeight="1" x14ac:dyDescent="0.3"/>
    <row r="159" spans="1:11" ht="15" customHeight="1" x14ac:dyDescent="0.3"/>
    <row r="160" spans="1:11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  <row r="195" ht="15" customHeight="1" x14ac:dyDescent="0.3"/>
    <row r="196" ht="15" customHeight="1" x14ac:dyDescent="0.3"/>
    <row r="197" ht="15" customHeight="1" x14ac:dyDescent="0.3"/>
    <row r="198" ht="15" customHeight="1" x14ac:dyDescent="0.3"/>
    <row r="199" ht="15" customHeight="1" x14ac:dyDescent="0.3"/>
    <row r="200" ht="15" customHeight="1" x14ac:dyDescent="0.3"/>
    <row r="201" ht="15" customHeight="1" x14ac:dyDescent="0.3"/>
    <row r="202" ht="15" customHeight="1" x14ac:dyDescent="0.3"/>
    <row r="203" ht="15" customHeight="1" x14ac:dyDescent="0.3"/>
    <row r="204" ht="15" customHeight="1" x14ac:dyDescent="0.3"/>
    <row r="205" ht="15" customHeight="1" x14ac:dyDescent="0.3"/>
    <row r="206" ht="15" customHeight="1" x14ac:dyDescent="0.3"/>
    <row r="207" ht="15" customHeight="1" x14ac:dyDescent="0.3"/>
    <row r="208" ht="15" customHeight="1" x14ac:dyDescent="0.3"/>
    <row r="209" ht="15" customHeight="1" x14ac:dyDescent="0.3"/>
    <row r="210" ht="15" customHeight="1" x14ac:dyDescent="0.3"/>
    <row r="211" ht="15" customHeight="1" x14ac:dyDescent="0.3"/>
    <row r="212" ht="15" customHeight="1" x14ac:dyDescent="0.3"/>
    <row r="213" ht="15" customHeight="1" x14ac:dyDescent="0.3"/>
    <row r="214" ht="15" customHeight="1" x14ac:dyDescent="0.3"/>
    <row r="215" ht="15" customHeight="1" x14ac:dyDescent="0.3"/>
    <row r="216" ht="15" customHeight="1" x14ac:dyDescent="0.3"/>
    <row r="217" ht="15" customHeight="1" x14ac:dyDescent="0.3"/>
    <row r="218" ht="15" customHeight="1" x14ac:dyDescent="0.3"/>
    <row r="219" ht="15" customHeight="1" x14ac:dyDescent="0.3"/>
    <row r="220" ht="15" customHeight="1" x14ac:dyDescent="0.3"/>
    <row r="221" ht="15" customHeight="1" x14ac:dyDescent="0.3"/>
    <row r="222" ht="15" customHeight="1" x14ac:dyDescent="0.3"/>
    <row r="223" ht="15" customHeight="1" x14ac:dyDescent="0.3"/>
    <row r="224" ht="15" customHeight="1" x14ac:dyDescent="0.3"/>
    <row r="225" ht="15" customHeight="1" x14ac:dyDescent="0.3"/>
    <row r="226" ht="15" customHeight="1" x14ac:dyDescent="0.3"/>
    <row r="227" ht="15" customHeight="1" x14ac:dyDescent="0.3"/>
    <row r="228" ht="15" customHeight="1" x14ac:dyDescent="0.3"/>
    <row r="229" ht="15" customHeight="1" x14ac:dyDescent="0.3"/>
    <row r="230" ht="15" customHeight="1" x14ac:dyDescent="0.3"/>
    <row r="231" ht="15" customHeight="1" x14ac:dyDescent="0.3"/>
    <row r="232" ht="15" customHeight="1" x14ac:dyDescent="0.3"/>
    <row r="233" ht="15" customHeight="1" x14ac:dyDescent="0.3"/>
    <row r="234" ht="15" customHeight="1" x14ac:dyDescent="0.3"/>
    <row r="235" ht="15" customHeight="1" x14ac:dyDescent="0.3"/>
    <row r="236" ht="15" customHeight="1" x14ac:dyDescent="0.3"/>
    <row r="237" ht="15" customHeight="1" x14ac:dyDescent="0.3"/>
    <row r="238" ht="15" customHeight="1" x14ac:dyDescent="0.3"/>
    <row r="239" ht="15" customHeight="1" x14ac:dyDescent="0.3"/>
    <row r="240" ht="15" customHeight="1" x14ac:dyDescent="0.3"/>
    <row r="241" ht="15" customHeight="1" x14ac:dyDescent="0.3"/>
    <row r="242" ht="15" customHeight="1" x14ac:dyDescent="0.3"/>
    <row r="243" ht="15" customHeight="1" x14ac:dyDescent="0.3"/>
    <row r="244" ht="15" customHeight="1" x14ac:dyDescent="0.3"/>
    <row r="245" ht="15" customHeight="1" x14ac:dyDescent="0.3"/>
    <row r="246" ht="15" customHeight="1" x14ac:dyDescent="0.3"/>
    <row r="247" ht="15" customHeight="1" x14ac:dyDescent="0.3"/>
    <row r="248" ht="15" customHeight="1" x14ac:dyDescent="0.3"/>
    <row r="249" ht="15" customHeight="1" x14ac:dyDescent="0.3"/>
    <row r="250" ht="15" customHeight="1" x14ac:dyDescent="0.3"/>
    <row r="251" ht="15" customHeight="1" x14ac:dyDescent="0.3"/>
    <row r="252" ht="15" customHeight="1" x14ac:dyDescent="0.3"/>
    <row r="253" ht="15" customHeight="1" x14ac:dyDescent="0.3"/>
    <row r="254" ht="15" customHeight="1" x14ac:dyDescent="0.3"/>
    <row r="255" ht="15" customHeight="1" x14ac:dyDescent="0.3"/>
    <row r="256" ht="15" customHeight="1" x14ac:dyDescent="0.3"/>
    <row r="257" ht="15" customHeight="1" x14ac:dyDescent="0.3"/>
    <row r="258" ht="15" customHeight="1" x14ac:dyDescent="0.3"/>
    <row r="259" ht="15" customHeight="1" x14ac:dyDescent="0.3"/>
    <row r="260" ht="15" customHeight="1" x14ac:dyDescent="0.3"/>
    <row r="261" ht="15" customHeight="1" x14ac:dyDescent="0.3"/>
    <row r="262" ht="15" customHeight="1" x14ac:dyDescent="0.3"/>
    <row r="263" ht="15" customHeight="1" x14ac:dyDescent="0.3"/>
    <row r="264" ht="15" customHeight="1" x14ac:dyDescent="0.3"/>
    <row r="265" ht="15" customHeight="1" x14ac:dyDescent="0.3"/>
    <row r="266" ht="15" customHeight="1" x14ac:dyDescent="0.3"/>
    <row r="267" ht="15" customHeight="1" x14ac:dyDescent="0.3"/>
    <row r="268" ht="15" customHeight="1" x14ac:dyDescent="0.3"/>
    <row r="269" ht="15" customHeight="1" x14ac:dyDescent="0.3"/>
    <row r="270" ht="15" customHeight="1" x14ac:dyDescent="0.3"/>
    <row r="271" ht="15" customHeight="1" x14ac:dyDescent="0.3"/>
    <row r="272" ht="15" customHeight="1" x14ac:dyDescent="0.3"/>
    <row r="273" ht="15" customHeight="1" x14ac:dyDescent="0.3"/>
    <row r="274" ht="15" customHeight="1" x14ac:dyDescent="0.3"/>
    <row r="275" ht="15" customHeight="1" x14ac:dyDescent="0.3"/>
    <row r="276" ht="15" customHeight="1" x14ac:dyDescent="0.3"/>
    <row r="277" ht="15" customHeight="1" x14ac:dyDescent="0.3"/>
    <row r="278" ht="15" customHeight="1" x14ac:dyDescent="0.3"/>
    <row r="279" ht="15" customHeight="1" x14ac:dyDescent="0.3"/>
    <row r="280" ht="15" customHeight="1" x14ac:dyDescent="0.3"/>
    <row r="281" ht="15" customHeight="1" x14ac:dyDescent="0.3"/>
    <row r="282" ht="15" customHeight="1" x14ac:dyDescent="0.3"/>
    <row r="283" ht="15" customHeight="1" x14ac:dyDescent="0.3"/>
    <row r="284" ht="15" customHeight="1" x14ac:dyDescent="0.3"/>
    <row r="285" ht="15" customHeight="1" x14ac:dyDescent="0.3"/>
    <row r="286" ht="15" customHeight="1" x14ac:dyDescent="0.3"/>
    <row r="287" ht="15" customHeight="1" x14ac:dyDescent="0.3"/>
    <row r="288" ht="15" customHeight="1" x14ac:dyDescent="0.3"/>
    <row r="289" ht="15" customHeight="1" x14ac:dyDescent="0.3"/>
    <row r="290" ht="15" customHeight="1" x14ac:dyDescent="0.3"/>
    <row r="291" ht="15" customHeight="1" x14ac:dyDescent="0.3"/>
    <row r="292" ht="15" customHeight="1" x14ac:dyDescent="0.3"/>
    <row r="293" ht="15" customHeight="1" x14ac:dyDescent="0.3"/>
    <row r="294" ht="15" customHeight="1" x14ac:dyDescent="0.3"/>
    <row r="295" ht="15" customHeight="1" x14ac:dyDescent="0.3"/>
    <row r="296" ht="15" customHeight="1" x14ac:dyDescent="0.3"/>
    <row r="297" ht="15" customHeight="1" x14ac:dyDescent="0.3"/>
    <row r="298" ht="15" customHeight="1" x14ac:dyDescent="0.3"/>
    <row r="299" ht="15" customHeight="1" x14ac:dyDescent="0.3"/>
    <row r="300" ht="15" customHeight="1" x14ac:dyDescent="0.3"/>
    <row r="301" ht="15" customHeight="1" x14ac:dyDescent="0.3"/>
    <row r="302" ht="15" customHeight="1" x14ac:dyDescent="0.3"/>
    <row r="303" ht="15" customHeight="1" x14ac:dyDescent="0.3"/>
    <row r="304" ht="15" customHeight="1" x14ac:dyDescent="0.3"/>
    <row r="305" ht="15" customHeight="1" x14ac:dyDescent="0.3"/>
    <row r="306" ht="15" customHeight="1" x14ac:dyDescent="0.3"/>
    <row r="307" ht="15" customHeight="1" x14ac:dyDescent="0.3"/>
    <row r="308" ht="15" customHeight="1" x14ac:dyDescent="0.3"/>
    <row r="309" ht="15" customHeight="1" x14ac:dyDescent="0.3"/>
    <row r="310" ht="15" customHeight="1" x14ac:dyDescent="0.3"/>
    <row r="311" ht="15" customHeight="1" x14ac:dyDescent="0.3"/>
    <row r="312" ht="15" customHeight="1" x14ac:dyDescent="0.3"/>
    <row r="313" ht="15" customHeight="1" x14ac:dyDescent="0.3"/>
    <row r="314" ht="15" customHeight="1" x14ac:dyDescent="0.3"/>
    <row r="315" ht="15" customHeight="1" x14ac:dyDescent="0.3"/>
    <row r="316" ht="15" customHeight="1" x14ac:dyDescent="0.3"/>
    <row r="317" ht="15" customHeight="1" x14ac:dyDescent="0.3"/>
    <row r="318" ht="15" customHeight="1" x14ac:dyDescent="0.3"/>
    <row r="319" ht="15" customHeight="1" x14ac:dyDescent="0.3"/>
    <row r="320" ht="15" customHeight="1" x14ac:dyDescent="0.3"/>
    <row r="321" ht="15" customHeight="1" x14ac:dyDescent="0.3"/>
    <row r="322" ht="15" customHeight="1" x14ac:dyDescent="0.3"/>
    <row r="323" ht="15" customHeight="1" x14ac:dyDescent="0.3"/>
    <row r="324" ht="15" customHeight="1" x14ac:dyDescent="0.3"/>
    <row r="325" ht="15" customHeight="1" x14ac:dyDescent="0.3"/>
    <row r="326" ht="15" customHeight="1" x14ac:dyDescent="0.3"/>
    <row r="327" ht="15" customHeight="1" x14ac:dyDescent="0.3"/>
    <row r="328" ht="15" customHeight="1" x14ac:dyDescent="0.3"/>
    <row r="329" ht="15" customHeight="1" x14ac:dyDescent="0.3"/>
    <row r="330" ht="15" customHeight="1" x14ac:dyDescent="0.3"/>
    <row r="331" ht="15" customHeight="1" x14ac:dyDescent="0.3"/>
    <row r="332" ht="15" customHeight="1" x14ac:dyDescent="0.3"/>
  </sheetData>
  <sortState ref="C3:K41">
    <sortCondition ref="K3:K41"/>
  </sortState>
  <mergeCells count="1">
    <mergeCell ref="C1:H1"/>
  </mergeCells>
  <pageMargins left="0.7" right="0.7" top="0.78740157499999996" bottom="0.78740157499999996" header="0.3" footer="0.3"/>
  <pageSetup paperSize="9" scale="81" orientation="portrait" r:id="rId1"/>
  <rowBreaks count="2" manualBreakCount="2">
    <brk id="52" max="7" man="1"/>
    <brk id="90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5</vt:i4>
      </vt:variant>
    </vt:vector>
  </HeadingPairs>
  <TitlesOfParts>
    <vt:vector size="10" baseType="lpstr">
      <vt:lpstr>100m</vt:lpstr>
      <vt:lpstr>Startovní listina 100m 1.p</vt:lpstr>
      <vt:lpstr>věže</vt:lpstr>
      <vt:lpstr>Startovní listina věž 1.p</vt:lpstr>
      <vt:lpstr>Dvojboj</vt:lpstr>
      <vt:lpstr>'100m'!Oblast_tisku</vt:lpstr>
      <vt:lpstr>Dvojboj!Oblast_tisku</vt:lpstr>
      <vt:lpstr>'Startovní listina 100m 1.p'!Oblast_tisku</vt:lpstr>
      <vt:lpstr>'Startovní listina věž 1.p'!Oblast_tisku</vt:lpstr>
      <vt:lpstr>věže!Oblast_tisku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 Jiří</dc:creator>
  <cp:lastModifiedBy>admin</cp:lastModifiedBy>
  <cp:lastPrinted>2021-06-22T11:11:15Z</cp:lastPrinted>
  <dcterms:created xsi:type="dcterms:W3CDTF">2010-06-10T11:44:18Z</dcterms:created>
  <dcterms:modified xsi:type="dcterms:W3CDTF">2021-06-22T11:17:30Z</dcterms:modified>
</cp:coreProperties>
</file>