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liegerovat\Documents\Články\2019\červen\190616 - Krajská soutěž požární sport\"/>
    </mc:Choice>
  </mc:AlternateContent>
  <bookViews>
    <workbookView xWindow="0" yWindow="0" windowWidth="19200" windowHeight="7050"/>
  </bookViews>
  <sheets>
    <sheet name="Věž" sheetId="6" r:id="rId1"/>
    <sheet name="100m" sheetId="1" r:id="rId2"/>
    <sheet name="Dvojboj" sheetId="2" r:id="rId3"/>
    <sheet name="Štafety" sheetId="5" r:id="rId4"/>
    <sheet name="P. Útok" sheetId="3" r:id="rId5"/>
    <sheet name="Kon.DRUŽSTVA HZS" sheetId="4" r:id="rId6"/>
  </sheets>
  <externalReferences>
    <externalReference r:id="rId7"/>
  </externalReferences>
  <definedNames>
    <definedName name="_xlnm._FilterDatabase" localSheetId="2" hidden="1">Dvojboj!$A$2:$F$54</definedName>
    <definedName name="_xlnm._FilterDatabase" localSheetId="0" hidden="1">Věž!$A$2:$F$72</definedName>
    <definedName name="_xlnm.Print_Titles" localSheetId="0">Věž!$1:$2</definedName>
    <definedName name="_xlnm.Print_Area" localSheetId="1">'100m'!$A$1:$L$72</definedName>
    <definedName name="_xlnm.Print_Area" localSheetId="2">Dvojboj!$A$1:$F$54</definedName>
    <definedName name="_xlnm.Print_Area" localSheetId="5">'Kon.DRUŽSTVA HZS'!$A$1:$K$14</definedName>
    <definedName name="_xlnm.Print_Area" localSheetId="4">'P. Útok'!$B$2:$K$12</definedName>
    <definedName name="_xlnm.Print_Area" localSheetId="3">Štafety!$A$2:$D$21</definedName>
    <definedName name="_xlnm.Print_Area" localSheetId="0">Věž!$A$1:$F$73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2" i="6" l="1"/>
  <c r="E71" i="6"/>
  <c r="E70" i="6"/>
  <c r="E69" i="6"/>
  <c r="E68" i="6"/>
  <c r="E67" i="6"/>
  <c r="E66" i="6"/>
  <c r="E65" i="6"/>
  <c r="E64" i="6"/>
  <c r="E63" i="6"/>
  <c r="E62" i="6"/>
  <c r="E61" i="6"/>
  <c r="E60" i="6"/>
  <c r="E59" i="6"/>
  <c r="E58" i="6"/>
  <c r="E57" i="6"/>
  <c r="E56" i="6"/>
  <c r="E55" i="6"/>
  <c r="E54" i="6"/>
  <c r="E53" i="6"/>
  <c r="E52" i="6"/>
  <c r="E51" i="6"/>
  <c r="E50" i="6"/>
  <c r="E49" i="6"/>
  <c r="E48" i="6"/>
  <c r="E47" i="6"/>
  <c r="E46" i="6"/>
  <c r="E45" i="6"/>
  <c r="E44" i="6"/>
  <c r="E43" i="6"/>
  <c r="E42" i="6"/>
  <c r="E41" i="6"/>
  <c r="E40" i="6"/>
  <c r="E39" i="6"/>
  <c r="E38" i="6"/>
  <c r="E37" i="6"/>
  <c r="E36" i="6"/>
  <c r="E35" i="6"/>
  <c r="E34" i="6"/>
  <c r="E33" i="6"/>
  <c r="E32" i="6"/>
  <c r="E31" i="6"/>
  <c r="E30" i="6"/>
  <c r="E29" i="6"/>
  <c r="E28" i="6"/>
  <c r="E27" i="6"/>
  <c r="E26" i="6"/>
  <c r="E25" i="6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E6" i="6"/>
  <c r="E5" i="6"/>
  <c r="E4" i="6"/>
  <c r="E3" i="6"/>
  <c r="F34" i="6" l="1"/>
  <c r="F11" i="6"/>
  <c r="F23" i="6"/>
  <c r="F37" i="6"/>
  <c r="F45" i="6"/>
  <c r="F69" i="6"/>
  <c r="F15" i="6"/>
  <c r="F27" i="6"/>
  <c r="F41" i="6"/>
  <c r="F53" i="6"/>
  <c r="F57" i="6"/>
  <c r="F65" i="6"/>
  <c r="F5" i="6"/>
  <c r="F9" i="6"/>
  <c r="F13" i="6"/>
  <c r="F17" i="6"/>
  <c r="F21" i="6"/>
  <c r="F25" i="6"/>
  <c r="F29" i="6"/>
  <c r="F33" i="6"/>
  <c r="F39" i="6"/>
  <c r="F43" i="6"/>
  <c r="F47" i="6"/>
  <c r="F51" i="6"/>
  <c r="F55" i="6"/>
  <c r="F59" i="6"/>
  <c r="F63" i="6"/>
  <c r="F67" i="6"/>
  <c r="F71" i="6"/>
  <c r="F7" i="6"/>
  <c r="F19" i="6"/>
  <c r="F31" i="6"/>
  <c r="F49" i="6"/>
  <c r="F61" i="6"/>
  <c r="F36" i="6"/>
  <c r="F40" i="6"/>
  <c r="F44" i="6"/>
  <c r="F48" i="6"/>
  <c r="F50" i="6"/>
  <c r="F54" i="6"/>
  <c r="F58" i="6"/>
  <c r="F62" i="6"/>
  <c r="F72" i="6"/>
  <c r="F3" i="6"/>
  <c r="F38" i="6"/>
  <c r="F42" i="6"/>
  <c r="F46" i="6"/>
  <c r="F52" i="6"/>
  <c r="F56" i="6"/>
  <c r="F60" i="6"/>
  <c r="F64" i="6"/>
  <c r="F66" i="6"/>
  <c r="F68" i="6"/>
  <c r="F70" i="6"/>
  <c r="F4" i="6"/>
  <c r="F6" i="6"/>
  <c r="F8" i="6"/>
  <c r="F10" i="6"/>
  <c r="F12" i="6"/>
  <c r="F14" i="6"/>
  <c r="F16" i="6"/>
  <c r="F18" i="6"/>
  <c r="F20" i="6"/>
  <c r="F22" i="6"/>
  <c r="F24" i="6"/>
  <c r="F26" i="6"/>
  <c r="F28" i="6"/>
  <c r="F30" i="6"/>
  <c r="F32" i="6"/>
  <c r="I3" i="4"/>
  <c r="G3" i="4"/>
  <c r="E3" i="4"/>
  <c r="C3" i="4"/>
  <c r="J3" i="4" s="1"/>
  <c r="I4" i="4"/>
  <c r="G4" i="4"/>
  <c r="E4" i="4"/>
  <c r="C4" i="4"/>
  <c r="J4" i="4" s="1"/>
  <c r="I5" i="4"/>
  <c r="G5" i="4"/>
  <c r="E5" i="4"/>
  <c r="C5" i="4"/>
  <c r="J5" i="4" s="1"/>
  <c r="I6" i="4"/>
  <c r="G6" i="4"/>
  <c r="E6" i="4"/>
  <c r="C6" i="4"/>
  <c r="J6" i="4" s="1"/>
  <c r="I7" i="4"/>
  <c r="G7" i="4"/>
  <c r="E7" i="4"/>
  <c r="C7" i="4"/>
  <c r="J7" i="4" s="1"/>
  <c r="I8" i="4"/>
  <c r="G8" i="4"/>
  <c r="E8" i="4"/>
  <c r="C8" i="4"/>
  <c r="J8" i="4" s="1"/>
  <c r="I9" i="4"/>
  <c r="G9" i="4"/>
  <c r="E9" i="4"/>
  <c r="C9" i="4"/>
  <c r="J9" i="4" s="1"/>
  <c r="I10" i="4"/>
  <c r="G10" i="4"/>
  <c r="E10" i="4"/>
  <c r="C10" i="4"/>
  <c r="J10" i="4" s="1"/>
  <c r="I11" i="4"/>
  <c r="G11" i="4"/>
  <c r="E11" i="4"/>
  <c r="C11" i="4"/>
  <c r="J11" i="4" s="1"/>
  <c r="J12" i="3"/>
  <c r="K12" i="3" s="1"/>
  <c r="J11" i="3"/>
  <c r="K11" i="3" s="1"/>
  <c r="J10" i="3"/>
  <c r="K10" i="3" s="1"/>
  <c r="J9" i="3"/>
  <c r="K9" i="3" s="1"/>
  <c r="J8" i="3"/>
  <c r="K8" i="3" s="1"/>
  <c r="J7" i="3"/>
  <c r="K7" i="3" s="1"/>
  <c r="J6" i="3"/>
  <c r="K6" i="3" s="1"/>
  <c r="J5" i="3"/>
  <c r="K5" i="3" s="1"/>
  <c r="J4" i="3"/>
  <c r="K4" i="3" s="1"/>
  <c r="D55" i="2"/>
  <c r="E55" i="2" s="1"/>
  <c r="D54" i="2"/>
  <c r="E54" i="2" s="1"/>
  <c r="D53" i="2"/>
  <c r="E53" i="2" s="1"/>
  <c r="D52" i="2"/>
  <c r="E52" i="2" s="1"/>
  <c r="D51" i="2"/>
  <c r="E51" i="2" s="1"/>
  <c r="D50" i="2"/>
  <c r="E50" i="2" s="1"/>
  <c r="D49" i="2"/>
  <c r="E49" i="2" s="1"/>
  <c r="D48" i="2"/>
  <c r="E48" i="2" s="1"/>
  <c r="D47" i="2"/>
  <c r="E47" i="2" s="1"/>
  <c r="D46" i="2"/>
  <c r="E46" i="2" s="1"/>
  <c r="E45" i="2"/>
  <c r="D45" i="2"/>
  <c r="D44" i="2"/>
  <c r="E44" i="2" s="1"/>
  <c r="D43" i="2"/>
  <c r="E43" i="2" s="1"/>
  <c r="D42" i="2"/>
  <c r="E42" i="2" s="1"/>
  <c r="E41" i="2"/>
  <c r="D41" i="2"/>
  <c r="D40" i="2"/>
  <c r="E40" i="2" s="1"/>
  <c r="D39" i="2"/>
  <c r="E39" i="2" s="1"/>
  <c r="D38" i="2"/>
  <c r="E38" i="2" s="1"/>
  <c r="D37" i="2"/>
  <c r="E37" i="2" s="1"/>
  <c r="D36" i="2"/>
  <c r="E36" i="2" s="1"/>
  <c r="D35" i="2"/>
  <c r="E35" i="2" s="1"/>
  <c r="D34" i="2"/>
  <c r="E34" i="2" s="1"/>
  <c r="D33" i="2"/>
  <c r="E33" i="2" s="1"/>
  <c r="D32" i="2"/>
  <c r="E32" i="2" s="1"/>
  <c r="D31" i="2"/>
  <c r="E31" i="2" s="1"/>
  <c r="D30" i="2"/>
  <c r="E30" i="2" s="1"/>
  <c r="E29" i="2"/>
  <c r="D29" i="2"/>
  <c r="D28" i="2"/>
  <c r="E28" i="2" s="1"/>
  <c r="D27" i="2"/>
  <c r="E27" i="2" s="1"/>
  <c r="D26" i="2"/>
  <c r="E26" i="2" s="1"/>
  <c r="D25" i="2"/>
  <c r="E25" i="2" s="1"/>
  <c r="D24" i="2"/>
  <c r="E24" i="2" s="1"/>
  <c r="D23" i="2"/>
  <c r="E23" i="2" s="1"/>
  <c r="D22" i="2"/>
  <c r="E22" i="2" s="1"/>
  <c r="D21" i="2"/>
  <c r="E21" i="2" s="1"/>
  <c r="D20" i="2"/>
  <c r="E20" i="2" s="1"/>
  <c r="D19" i="2"/>
  <c r="E19" i="2" s="1"/>
  <c r="D18" i="2"/>
  <c r="E18" i="2" s="1"/>
  <c r="D17" i="2"/>
  <c r="E17" i="2" s="1"/>
  <c r="D16" i="2"/>
  <c r="E16" i="2" s="1"/>
  <c r="E15" i="2"/>
  <c r="D14" i="2"/>
  <c r="E14" i="2" s="1"/>
  <c r="D13" i="2"/>
  <c r="E13" i="2" s="1"/>
  <c r="D12" i="2"/>
  <c r="E12" i="2" s="1"/>
  <c r="D11" i="2"/>
  <c r="E11" i="2" s="1"/>
  <c r="E10" i="2"/>
  <c r="D10" i="2"/>
  <c r="D9" i="2"/>
  <c r="E9" i="2" s="1"/>
  <c r="D8" i="2"/>
  <c r="E8" i="2" s="1"/>
  <c r="D7" i="2"/>
  <c r="E7" i="2" s="1"/>
  <c r="D6" i="2"/>
  <c r="E6" i="2" s="1"/>
  <c r="E5" i="2"/>
  <c r="E4" i="2"/>
  <c r="D3" i="2"/>
  <c r="E3" i="2" s="1"/>
  <c r="F8" i="2" l="1"/>
  <c r="F11" i="2"/>
  <c r="K11" i="4"/>
  <c r="K10" i="4"/>
  <c r="K5" i="4"/>
  <c r="K9" i="4"/>
  <c r="K8" i="4"/>
  <c r="K7" i="4"/>
  <c r="K6" i="4"/>
  <c r="K3" i="4"/>
  <c r="K4" i="4"/>
  <c r="F24" i="2"/>
  <c r="F33" i="2"/>
  <c r="F40" i="2"/>
  <c r="F46" i="2"/>
  <c r="F3" i="2"/>
  <c r="F4" i="2"/>
  <c r="F9" i="2"/>
  <c r="F12" i="2"/>
  <c r="F15" i="2"/>
  <c r="F18" i="2"/>
  <c r="F21" i="2"/>
  <c r="F28" i="2"/>
  <c r="F31" i="2"/>
  <c r="F34" i="2"/>
  <c r="F37" i="2"/>
  <c r="F44" i="2"/>
  <c r="F47" i="2"/>
  <c r="F50" i="2"/>
  <c r="F53" i="2"/>
  <c r="F17" i="2"/>
  <c r="F30" i="2"/>
  <c r="F49" i="2"/>
  <c r="F7" i="2"/>
  <c r="F16" i="2"/>
  <c r="F19" i="2"/>
  <c r="F22" i="2"/>
  <c r="F25" i="2"/>
  <c r="F32" i="2"/>
  <c r="F35" i="2"/>
  <c r="F38" i="2"/>
  <c r="F41" i="2"/>
  <c r="F48" i="2"/>
  <c r="F51" i="2"/>
  <c r="F54" i="2"/>
  <c r="F14" i="2"/>
  <c r="F27" i="2"/>
  <c r="F43" i="2"/>
  <c r="F6" i="2"/>
  <c r="F13" i="2"/>
  <c r="F5" i="2"/>
  <c r="F10" i="2"/>
  <c r="F20" i="2"/>
  <c r="F23" i="2"/>
  <c r="F26" i="2"/>
  <c r="F29" i="2"/>
  <c r="F36" i="2"/>
  <c r="F39" i="2"/>
  <c r="F42" i="2"/>
  <c r="F45" i="2"/>
  <c r="F52" i="2"/>
  <c r="F55" i="2"/>
  <c r="L72" i="1" l="1"/>
  <c r="L71" i="1"/>
  <c r="L70" i="1"/>
  <c r="L69" i="1"/>
  <c r="L68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6" i="1"/>
  <c r="L45" i="1"/>
  <c r="L44" i="1"/>
  <c r="L43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9" i="1"/>
  <c r="L8" i="1"/>
  <c r="L7" i="1"/>
  <c r="L6" i="1"/>
  <c r="L5" i="1"/>
  <c r="L4" i="1"/>
</calcChain>
</file>

<file path=xl/comments1.xml><?xml version="1.0" encoding="utf-8"?>
<comments xmlns="http://schemas.openxmlformats.org/spreadsheetml/2006/main">
  <authors>
    <author>Inventury</author>
  </authors>
  <commentList>
    <comment ref="F48" authorId="0" shapeId="0">
      <text>
        <r>
          <rPr>
            <b/>
            <sz val="9"/>
            <color indexed="81"/>
            <rFont val="Tahoma"/>
            <family val="2"/>
            <charset val="238"/>
          </rPr>
          <t>Inventury: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<sst xmlns="http://schemas.openxmlformats.org/spreadsheetml/2006/main" count="553" uniqueCount="226">
  <si>
    <t>Dráha</t>
  </si>
  <si>
    <t>Startov. číslo</t>
  </si>
  <si>
    <t xml:space="preserve">Běh na 100 m s překážkami - muži HZS  </t>
  </si>
  <si>
    <t>Start.číslo</t>
  </si>
  <si>
    <t>Družstvo</t>
  </si>
  <si>
    <t>Jméno</t>
  </si>
  <si>
    <t>Čas I.pokus</t>
  </si>
  <si>
    <t>neplatnost pokusu</t>
  </si>
  <si>
    <t>Čas II.pokus</t>
  </si>
  <si>
    <t>poznámka</t>
  </si>
  <si>
    <r>
      <t xml:space="preserve">čas ukončení pokusu </t>
    </r>
    <r>
      <rPr>
        <sz val="8"/>
        <rFont val="Arial CE"/>
        <charset val="238"/>
      </rPr>
      <t>1</t>
    </r>
    <r>
      <rPr>
        <b/>
        <sz val="8"/>
        <rFont val="Arial CE"/>
        <family val="2"/>
        <charset val="238"/>
      </rPr>
      <t xml:space="preserve"> I </t>
    </r>
    <r>
      <rPr>
        <b/>
        <sz val="8"/>
        <rFont val="Arial CE"/>
        <charset val="238"/>
      </rPr>
      <t>2</t>
    </r>
  </si>
  <si>
    <t>Platný čas</t>
  </si>
  <si>
    <t>Pořadí</t>
  </si>
  <si>
    <t>HZS Kolín</t>
  </si>
  <si>
    <t>FILIP Vladislav</t>
  </si>
  <si>
    <t>HZS Kutná Hora</t>
  </si>
  <si>
    <t>VIKTORA Martin</t>
  </si>
  <si>
    <t>HZS Příbram</t>
  </si>
  <si>
    <t>MAŇAS Pavel</t>
  </si>
  <si>
    <t>proud.v cíli</t>
  </si>
  <si>
    <t>VYHNÁNEK Jan</t>
  </si>
  <si>
    <t>NP</t>
  </si>
  <si>
    <t>rozdělovač</t>
  </si>
  <si>
    <t>TŮMA Milan</t>
  </si>
  <si>
    <t>HZS Benešov</t>
  </si>
  <si>
    <t>JEŽEK Miloš</t>
  </si>
  <si>
    <t>nedoběhl</t>
  </si>
  <si>
    <t>HZS Mladá Boleslav</t>
  </si>
  <si>
    <t>BÁRTA Radek</t>
  </si>
  <si>
    <t>SENOHRÁBEK Bojislav</t>
  </si>
  <si>
    <t>NOVOTNÝ Lukáš</t>
  </si>
  <si>
    <t>KOUTNÝ Tomáš</t>
  </si>
  <si>
    <t>ŘÍHA Václav</t>
  </si>
  <si>
    <t>nedokončeno</t>
  </si>
  <si>
    <t>MARTÍNEK Tomáš</t>
  </si>
  <si>
    <t>NEKVINDA Jakub</t>
  </si>
  <si>
    <t>TVRDÍK Adam</t>
  </si>
  <si>
    <t>HZS Beroun</t>
  </si>
  <si>
    <t>odhl</t>
  </si>
  <si>
    <t>HZS Kladno</t>
  </si>
  <si>
    <t>GAŠPER Vladimír</t>
  </si>
  <si>
    <t>PYTLOUN Lukáš</t>
  </si>
  <si>
    <t>LAPKA Martin</t>
  </si>
  <si>
    <t>MAŘÍK Jakub</t>
  </si>
  <si>
    <t>PRŮŠA Michal</t>
  </si>
  <si>
    <t>KŮŘIL Martin</t>
  </si>
  <si>
    <t>váha hadice</t>
  </si>
  <si>
    <t>WÁCLAVÍK Jakub</t>
  </si>
  <si>
    <t>NEMČOK Jan</t>
  </si>
  <si>
    <t>neběžel</t>
  </si>
  <si>
    <t>KABÁT Tomáš</t>
  </si>
  <si>
    <t>hadice</t>
  </si>
  <si>
    <t>VILT David</t>
  </si>
  <si>
    <t>proud. BPR</t>
  </si>
  <si>
    <t>VLACH Josef</t>
  </si>
  <si>
    <t>start</t>
  </si>
  <si>
    <t>HZS Mělník</t>
  </si>
  <si>
    <t>VOZÁB Tomáš</t>
  </si>
  <si>
    <t>BEČKA Adam</t>
  </si>
  <si>
    <t>POLÁK František</t>
  </si>
  <si>
    <t>REZNER David</t>
  </si>
  <si>
    <t>VODSEĎÁLEK Tadeáš</t>
  </si>
  <si>
    <t>LEDVINKA Zdeněk</t>
  </si>
  <si>
    <t>BÍLÝ Martin</t>
  </si>
  <si>
    <t>HZS Nymburk</t>
  </si>
  <si>
    <t>JENÍK Jaroslav</t>
  </si>
  <si>
    <t>CIMRMAN Jakub</t>
  </si>
  <si>
    <t>BENEŠ Pavel</t>
  </si>
  <si>
    <t>BERÁNEK Jan</t>
  </si>
  <si>
    <t>VESELÝ Jan</t>
  </si>
  <si>
    <t>DUDLA Michal</t>
  </si>
  <si>
    <t>MORA Jan</t>
  </si>
  <si>
    <t>HEJDUK Zdeněk</t>
  </si>
  <si>
    <t>KUBÁNEK Lukáš</t>
  </si>
  <si>
    <t>KUDYN Roman</t>
  </si>
  <si>
    <t>KMOCH David</t>
  </si>
  <si>
    <t>KIML Vlastimil</t>
  </si>
  <si>
    <t>BPR</t>
  </si>
  <si>
    <t>KAVÁLEK Jan</t>
  </si>
  <si>
    <t>STEINZ Miroslav</t>
  </si>
  <si>
    <t>KNYTL Petr</t>
  </si>
  <si>
    <t>GEMSA Martin</t>
  </si>
  <si>
    <t>CHAPČÁK Štěpán</t>
  </si>
  <si>
    <t>RYBÁŘ Filip</t>
  </si>
  <si>
    <t>AUDA Tomáš</t>
  </si>
  <si>
    <t>POVOLNÝ Petr</t>
  </si>
  <si>
    <t>RICHTER Matěj</t>
  </si>
  <si>
    <t>NĚMEC Ondřej</t>
  </si>
  <si>
    <t>MAYER Pavel</t>
  </si>
  <si>
    <t>PÁSZYC Matouš</t>
  </si>
  <si>
    <t>SYSEL David</t>
  </si>
  <si>
    <t>prodnice</t>
  </si>
  <si>
    <t>KRUMPHANZL Josef</t>
  </si>
  <si>
    <t>SLÁDEK Tomáš</t>
  </si>
  <si>
    <t>PAZDERNÍK Martin</t>
  </si>
  <si>
    <t>PAPAJIK Michal</t>
  </si>
  <si>
    <t>ŠIMÁČEK Michal</t>
  </si>
  <si>
    <t>ŘEBÍČEK Jaroslav</t>
  </si>
  <si>
    <t>KADLEC Jan</t>
  </si>
  <si>
    <t>odhl.</t>
  </si>
  <si>
    <t>DANDA Lukáš</t>
  </si>
  <si>
    <t>proud. Cíl</t>
  </si>
  <si>
    <t>NOVÝ Tomáš</t>
  </si>
  <si>
    <t>kladina, rozd.</t>
  </si>
  <si>
    <t>CHMELAŘ Michal</t>
  </si>
  <si>
    <t>kladina</t>
  </si>
  <si>
    <t>MÍKA Hynek</t>
  </si>
  <si>
    <t>Kutná Hora 2019</t>
  </si>
  <si>
    <t xml:space="preserve">DVOJBOJ </t>
  </si>
  <si>
    <t>KS v PS Kutná Hora 2019</t>
  </si>
  <si>
    <t>věž</t>
  </si>
  <si>
    <t>100m</t>
  </si>
  <si>
    <t>Filip Vladislav</t>
  </si>
  <si>
    <t>Viktora Martin</t>
  </si>
  <si>
    <t>Maňas Pavel</t>
  </si>
  <si>
    <t>Ježek Miloš</t>
  </si>
  <si>
    <t>Tůma Milan</t>
  </si>
  <si>
    <t>Říha Václav</t>
  </si>
  <si>
    <t>Bárta Radek</t>
  </si>
  <si>
    <t>Vlach Josef</t>
  </si>
  <si>
    <t>Martínek Tomáš</t>
  </si>
  <si>
    <t>Průša Michal</t>
  </si>
  <si>
    <t>Vyhnánek Jan</t>
  </si>
  <si>
    <t>Kabát Tomáš</t>
  </si>
  <si>
    <t>Novotný Lukáš MB</t>
  </si>
  <si>
    <t>Gašper Vladimír</t>
  </si>
  <si>
    <t>Vilt David</t>
  </si>
  <si>
    <t>Lapka Martin</t>
  </si>
  <si>
    <t>Wáclavík Jakub</t>
  </si>
  <si>
    <t>Koutný Tomáš</t>
  </si>
  <si>
    <t>Mayer Pavel</t>
  </si>
  <si>
    <t>Nemčok Jan</t>
  </si>
  <si>
    <t>Mařík Jakub</t>
  </si>
  <si>
    <t>Vodseďálek Tadeáš</t>
  </si>
  <si>
    <t>Nekvinda Jakub</t>
  </si>
  <si>
    <t>Rezner David</t>
  </si>
  <si>
    <t>Hejduk Zdeněk</t>
  </si>
  <si>
    <t>Beránek Jan</t>
  </si>
  <si>
    <t>Beneš Pavel</t>
  </si>
  <si>
    <t>Povolný Petr</t>
  </si>
  <si>
    <t>Chapčák Štěpán</t>
  </si>
  <si>
    <t>Kiml Vlastimil</t>
  </si>
  <si>
    <t>Kubánek Lukáš</t>
  </si>
  <si>
    <t>Bečka Adam</t>
  </si>
  <si>
    <t>Polák František</t>
  </si>
  <si>
    <t>Veselý Jan</t>
  </si>
  <si>
    <t>Sysel David</t>
  </si>
  <si>
    <t>Pytloun Lukáš</t>
  </si>
  <si>
    <t>Kmoch David</t>
  </si>
  <si>
    <t>Richter Matěj</t>
  </si>
  <si>
    <t>Cimrman Jakub</t>
  </si>
  <si>
    <t>Bílý Martin</t>
  </si>
  <si>
    <t>Gemsa Martin</t>
  </si>
  <si>
    <t>Steinz Miroslav</t>
  </si>
  <si>
    <t>Krumphanzl Josef</t>
  </si>
  <si>
    <t>Borovička Tomáš</t>
  </si>
  <si>
    <t>Papajik Michal</t>
  </si>
  <si>
    <t>Auda Tomáš</t>
  </si>
  <si>
    <t>Rybář Filip</t>
  </si>
  <si>
    <t>Kudyn Roman</t>
  </si>
  <si>
    <t>Šimáček Michal</t>
  </si>
  <si>
    <t>Míka Hynek</t>
  </si>
  <si>
    <t>Chmelař Michal</t>
  </si>
  <si>
    <t>Vozáb Tomáš</t>
  </si>
  <si>
    <t>Mora Jan</t>
  </si>
  <si>
    <t xml:space="preserve">Rozhodčí disciplíny:  </t>
  </si>
  <si>
    <t xml:space="preserve">Požární útok     Kutná Hora  2019 </t>
  </si>
  <si>
    <t>čd</t>
  </si>
  <si>
    <t>Čas     I.útok</t>
  </si>
  <si>
    <t>čas ukončení pokusu</t>
  </si>
  <si>
    <t>Čas    II.útok</t>
  </si>
  <si>
    <t xml:space="preserve">   HZS ÚO KUTNÁ HORA</t>
  </si>
  <si>
    <t xml:space="preserve">   HZS ÚO BENEŠOV</t>
  </si>
  <si>
    <t xml:space="preserve">   HZS ÚO ML. BOLESLAV</t>
  </si>
  <si>
    <t xml:space="preserve">   HZS ÚO PŘÍBRAM</t>
  </si>
  <si>
    <t xml:space="preserve">   HZS ÚO KLADNO</t>
  </si>
  <si>
    <t xml:space="preserve">   HZS ÚO BEROUN</t>
  </si>
  <si>
    <t xml:space="preserve">   HZS ÚO KOLÍN</t>
  </si>
  <si>
    <t xml:space="preserve">   HZS ÚO NYMBURK</t>
  </si>
  <si>
    <t xml:space="preserve">   HZS ÚO MĚLNÍK</t>
  </si>
  <si>
    <t xml:space="preserve">Celkové pořadí družstev HZS   Krajská soutěž v požárním sportu - Kutná Hora 2019 </t>
  </si>
  <si>
    <t>Věž</t>
  </si>
  <si>
    <t>BODY</t>
  </si>
  <si>
    <t>Běh 100 m</t>
  </si>
  <si>
    <t>Štafeta</t>
  </si>
  <si>
    <t>Útok</t>
  </si>
  <si>
    <t>Cel. body</t>
  </si>
  <si>
    <t xml:space="preserve">Štafeta 4 x 100 m s překážkami - HZS </t>
  </si>
  <si>
    <t xml:space="preserve">Čas </t>
  </si>
  <si>
    <t>štafeta</t>
  </si>
  <si>
    <t xml:space="preserve">HZS KUTNÁ HORA </t>
  </si>
  <si>
    <t>II.</t>
  </si>
  <si>
    <t xml:space="preserve">HZS PŘÍBRAM </t>
  </si>
  <si>
    <t>I.</t>
  </si>
  <si>
    <t xml:space="preserve">HZS KOLÍN </t>
  </si>
  <si>
    <t>HZS MLADÁ BOLESLAV</t>
  </si>
  <si>
    <t xml:space="preserve">HZS KLADNO </t>
  </si>
  <si>
    <t>HZS BEROUN</t>
  </si>
  <si>
    <t xml:space="preserve">HZS NYMBURK  </t>
  </si>
  <si>
    <t>HZS BENEŠOV</t>
  </si>
  <si>
    <t xml:space="preserve">HZS MĚLNÍK </t>
  </si>
  <si>
    <t>DNF</t>
  </si>
  <si>
    <t>bariéra</t>
  </si>
  <si>
    <t>domeček</t>
  </si>
  <si>
    <t>ztráta jedné boty</t>
  </si>
  <si>
    <t>Čas I. pokus</t>
  </si>
  <si>
    <t>Čas II. pokus</t>
  </si>
  <si>
    <t>;</t>
  </si>
  <si>
    <t>Novotný Lukáš</t>
  </si>
  <si>
    <t>Vyvial Radek</t>
  </si>
  <si>
    <t>Wolf David</t>
  </si>
  <si>
    <t>Neubauer Stanislav</t>
  </si>
  <si>
    <t>Dušek Miloš</t>
  </si>
  <si>
    <t>Albrecht Luboš</t>
  </si>
  <si>
    <t>Císař Petr</t>
  </si>
  <si>
    <t>Vízner Milan</t>
  </si>
  <si>
    <t>Valenta Martin</t>
  </si>
  <si>
    <t>Sajfrt Václav</t>
  </si>
  <si>
    <t>Havlíček Lukáš</t>
  </si>
  <si>
    <t>Landa Daniel</t>
  </si>
  <si>
    <t>Novotný Milan</t>
  </si>
  <si>
    <t>Venclák Karel</t>
  </si>
  <si>
    <t>Zíka Svatopluk</t>
  </si>
  <si>
    <t>Velas Zdeněk</t>
  </si>
  <si>
    <t>Jaroš Jakub</t>
  </si>
  <si>
    <t xml:space="preserve">            Výstup po hákovém žebříku do 4. podlaží                                       8. června 2019 Krchleby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</si>
</sst>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0"/>
      <name val="Arial"/>
      <family val="2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6"/>
      <name val="Arial CE"/>
      <family val="2"/>
      <charset val="238"/>
    </font>
    <font>
      <sz val="12"/>
      <name val="Arial CE"/>
      <family val="2"/>
      <charset val="238"/>
    </font>
    <font>
      <b/>
      <sz val="9"/>
      <name val="Arial CE"/>
      <family val="2"/>
      <charset val="238"/>
    </font>
    <font>
      <b/>
      <sz val="8"/>
      <name val="Arial CE"/>
      <family val="2"/>
      <charset val="238"/>
    </font>
    <font>
      <sz val="8"/>
      <name val="Arial CE"/>
      <charset val="238"/>
    </font>
    <font>
      <b/>
      <sz val="8"/>
      <name val="Arial CE"/>
      <charset val="238"/>
    </font>
    <font>
      <sz val="12"/>
      <name val="Arial CE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10"/>
      <name val="Arial"/>
      <family val="2"/>
      <charset val="238"/>
    </font>
    <font>
      <b/>
      <sz val="12"/>
      <name val="Arial CE"/>
      <charset val="238"/>
    </font>
    <font>
      <b/>
      <sz val="11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strike/>
      <sz val="10"/>
      <name val="Arial"/>
      <family val="2"/>
      <charset val="238"/>
    </font>
    <font>
      <sz val="16"/>
      <name val="Arial"/>
      <family val="2"/>
      <charset val="238"/>
    </font>
    <font>
      <b/>
      <sz val="12"/>
      <name val="Arial CE"/>
      <family val="2"/>
      <charset val="238"/>
    </font>
    <font>
      <sz val="14"/>
      <name val="Arial"/>
      <family val="2"/>
      <charset val="238"/>
    </font>
    <font>
      <b/>
      <sz val="14"/>
      <name val="Arial CE"/>
      <charset val="238"/>
    </font>
    <font>
      <b/>
      <sz val="12"/>
      <name val="Arial"/>
      <family val="2"/>
      <charset val="238"/>
    </font>
    <font>
      <sz val="10"/>
      <color theme="0"/>
      <name val="Arial CE"/>
      <charset val="238"/>
    </font>
    <font>
      <sz val="14"/>
      <name val="Arial CE"/>
      <charset val="238"/>
    </font>
    <font>
      <b/>
      <sz val="16"/>
      <name val="Arial CE"/>
      <family val="2"/>
      <charset val="238"/>
    </font>
    <font>
      <b/>
      <sz val="16"/>
      <name val="Arial CE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12" fillId="0" borderId="0"/>
  </cellStyleXfs>
  <cellXfs count="146">
    <xf numFmtId="0" fontId="0" fillId="0" borderId="0" xfId="0"/>
    <xf numFmtId="0" fontId="3" fillId="2" borderId="2" xfId="1" applyFont="1" applyFill="1" applyBorder="1" applyAlignment="1">
      <alignment horizontal="left"/>
    </xf>
    <xf numFmtId="0" fontId="3" fillId="2" borderId="3" xfId="1" applyFont="1" applyFill="1" applyBorder="1"/>
    <xf numFmtId="0" fontId="3" fillId="2" borderId="3" xfId="1" applyFont="1" applyFill="1" applyBorder="1" applyAlignment="1">
      <alignment horizontal="center"/>
    </xf>
    <xf numFmtId="0" fontId="3" fillId="2" borderId="4" xfId="1" applyFont="1" applyFill="1" applyBorder="1"/>
    <xf numFmtId="0" fontId="4" fillId="3" borderId="3" xfId="1" applyFont="1" applyFill="1" applyBorder="1"/>
    <xf numFmtId="0" fontId="3" fillId="3" borderId="4" xfId="1" applyFont="1" applyFill="1" applyBorder="1"/>
    <xf numFmtId="0" fontId="3" fillId="2" borderId="6" xfId="1" applyFont="1" applyFill="1" applyBorder="1" applyAlignment="1">
      <alignment horizontal="left"/>
    </xf>
    <xf numFmtId="0" fontId="3" fillId="2" borderId="0" xfId="1" applyFont="1" applyFill="1" applyBorder="1"/>
    <xf numFmtId="0" fontId="3" fillId="2" borderId="7" xfId="1" applyFont="1" applyFill="1" applyBorder="1" applyAlignment="1">
      <alignment horizontal="center"/>
    </xf>
    <xf numFmtId="0" fontId="3" fillId="2" borderId="7" xfId="1" applyFont="1" applyFill="1" applyBorder="1"/>
    <xf numFmtId="0" fontId="3" fillId="2" borderId="8" xfId="1" applyFont="1" applyFill="1" applyBorder="1"/>
    <xf numFmtId="0" fontId="3" fillId="3" borderId="0" xfId="1" applyFont="1" applyFill="1" applyBorder="1"/>
    <xf numFmtId="0" fontId="3" fillId="3" borderId="9" xfId="1" applyFont="1" applyFill="1" applyBorder="1"/>
    <xf numFmtId="0" fontId="2" fillId="2" borderId="11" xfId="1" applyFont="1" applyFill="1" applyBorder="1" applyAlignment="1">
      <alignment horizontal="center"/>
    </xf>
    <xf numFmtId="0" fontId="2" fillId="2" borderId="11" xfId="1" applyFont="1" applyFill="1" applyBorder="1" applyAlignment="1">
      <alignment horizontal="center" wrapText="1"/>
    </xf>
    <xf numFmtId="0" fontId="5" fillId="4" borderId="11" xfId="1" applyFont="1" applyFill="1" applyBorder="1" applyAlignment="1">
      <alignment horizontal="center" wrapText="1"/>
    </xf>
    <xf numFmtId="0" fontId="2" fillId="4" borderId="12" xfId="1" applyFont="1" applyFill="1" applyBorder="1" applyAlignment="1">
      <alignment horizontal="center" vertical="center"/>
    </xf>
    <xf numFmtId="0" fontId="6" fillId="5" borderId="11" xfId="1" applyFont="1" applyFill="1" applyBorder="1" applyAlignment="1">
      <alignment horizontal="center" wrapText="1"/>
    </xf>
    <xf numFmtId="0" fontId="2" fillId="3" borderId="11" xfId="1" applyFont="1" applyFill="1" applyBorder="1" applyAlignment="1">
      <alignment horizontal="center"/>
    </xf>
    <xf numFmtId="0" fontId="4" fillId="4" borderId="11" xfId="1" applyFont="1" applyFill="1" applyBorder="1" applyAlignment="1">
      <alignment horizontal="center"/>
    </xf>
    <xf numFmtId="0" fontId="4" fillId="4" borderId="11" xfId="1" applyFont="1" applyFill="1" applyBorder="1" applyAlignment="1">
      <alignment horizontal="left"/>
    </xf>
    <xf numFmtId="0" fontId="4" fillId="4" borderId="13" xfId="1" applyFont="1" applyFill="1" applyBorder="1" applyAlignment="1">
      <alignment horizontal="center"/>
    </xf>
    <xf numFmtId="2" fontId="4" fillId="4" borderId="14" xfId="1" applyNumberFormat="1" applyFont="1" applyFill="1" applyBorder="1" applyAlignment="1">
      <alignment horizontal="center"/>
    </xf>
    <xf numFmtId="2" fontId="4" fillId="4" borderId="12" xfId="1" applyNumberFormat="1" applyFont="1" applyFill="1" applyBorder="1" applyAlignment="1">
      <alignment horizontal="center"/>
    </xf>
    <xf numFmtId="2" fontId="4" fillId="4" borderId="1" xfId="1" applyNumberFormat="1" applyFont="1" applyFill="1" applyBorder="1" applyAlignment="1">
      <alignment horizontal="center"/>
    </xf>
    <xf numFmtId="2" fontId="4" fillId="4" borderId="11" xfId="1" applyNumberFormat="1" applyFont="1" applyFill="1" applyBorder="1" applyAlignment="1">
      <alignment horizontal="center"/>
    </xf>
    <xf numFmtId="2" fontId="9" fillId="4" borderId="13" xfId="1" applyNumberFormat="1" applyFont="1" applyFill="1" applyBorder="1" applyAlignment="1">
      <alignment horizontal="center"/>
    </xf>
    <xf numFmtId="2" fontId="4" fillId="4" borderId="13" xfId="1" applyNumberFormat="1" applyFont="1" applyFill="1" applyBorder="1" applyAlignment="1">
      <alignment horizontal="center"/>
    </xf>
    <xf numFmtId="2" fontId="4" fillId="4" borderId="10" xfId="1" applyNumberFormat="1" applyFont="1" applyFill="1" applyBorder="1" applyAlignment="1">
      <alignment horizontal="center"/>
    </xf>
    <xf numFmtId="2" fontId="4" fillId="4" borderId="11" xfId="1" applyNumberFormat="1" applyFont="1" applyFill="1" applyBorder="1" applyAlignment="1">
      <alignment horizontal="left"/>
    </xf>
    <xf numFmtId="2" fontId="4" fillId="4" borderId="5" xfId="1" applyNumberFormat="1" applyFont="1" applyFill="1" applyBorder="1" applyAlignment="1">
      <alignment horizontal="center"/>
    </xf>
    <xf numFmtId="0" fontId="9" fillId="4" borderId="11" xfId="1" applyFont="1" applyFill="1" applyBorder="1" applyAlignment="1">
      <alignment horizontal="center"/>
    </xf>
    <xf numFmtId="0" fontId="9" fillId="4" borderId="13" xfId="1" applyFont="1" applyFill="1" applyBorder="1" applyAlignment="1">
      <alignment horizontal="center"/>
    </xf>
    <xf numFmtId="2" fontId="9" fillId="4" borderId="11" xfId="1" applyNumberFormat="1" applyFont="1" applyFill="1" applyBorder="1" applyAlignment="1">
      <alignment horizontal="center"/>
    </xf>
    <xf numFmtId="2" fontId="9" fillId="4" borderId="14" xfId="1" applyNumberFormat="1" applyFont="1" applyFill="1" applyBorder="1" applyAlignment="1">
      <alignment horizontal="center"/>
    </xf>
    <xf numFmtId="2" fontId="9" fillId="4" borderId="12" xfId="1" applyNumberFormat="1" applyFont="1" applyFill="1" applyBorder="1" applyAlignment="1">
      <alignment horizontal="center"/>
    </xf>
    <xf numFmtId="2" fontId="0" fillId="0" borderId="0" xfId="0" applyNumberFormat="1"/>
    <xf numFmtId="0" fontId="0" fillId="0" borderId="0" xfId="0" applyFont="1"/>
    <xf numFmtId="0" fontId="0" fillId="0" borderId="0" xfId="0" applyAlignment="1">
      <alignment horizontal="center"/>
    </xf>
    <xf numFmtId="0" fontId="13" fillId="3" borderId="15" xfId="1" applyFont="1" applyFill="1" applyBorder="1" applyAlignment="1" applyProtection="1">
      <alignment horizontal="center" vertical="center" wrapText="1"/>
    </xf>
    <xf numFmtId="0" fontId="13" fillId="3" borderId="15" xfId="1" applyFont="1" applyFill="1" applyBorder="1" applyAlignment="1">
      <alignment horizontal="center" vertical="center" wrapText="1"/>
    </xf>
    <xf numFmtId="0" fontId="14" fillId="4" borderId="10" xfId="1" applyFont="1" applyFill="1" applyBorder="1" applyProtection="1"/>
    <xf numFmtId="0" fontId="15" fillId="4" borderId="10" xfId="1" applyFont="1" applyFill="1" applyBorder="1" applyAlignment="1" applyProtection="1">
      <alignment horizontal="center"/>
    </xf>
    <xf numFmtId="2" fontId="15" fillId="0" borderId="10" xfId="0" applyNumberFormat="1" applyFont="1" applyBorder="1"/>
    <xf numFmtId="0" fontId="15" fillId="0" borderId="10" xfId="0" applyFont="1" applyBorder="1" applyAlignment="1">
      <alignment horizontal="center"/>
    </xf>
    <xf numFmtId="0" fontId="14" fillId="4" borderId="11" xfId="1" applyFont="1" applyFill="1" applyBorder="1" applyProtection="1"/>
    <xf numFmtId="0" fontId="15" fillId="4" borderId="11" xfId="1" applyFont="1" applyFill="1" applyBorder="1" applyAlignment="1" applyProtection="1">
      <alignment horizontal="center"/>
    </xf>
    <xf numFmtId="2" fontId="15" fillId="0" borderId="11" xfId="0" applyNumberFormat="1" applyFont="1" applyBorder="1"/>
    <xf numFmtId="0" fontId="15" fillId="0" borderId="11" xfId="0" applyFont="1" applyBorder="1" applyAlignment="1">
      <alignment horizontal="center"/>
    </xf>
    <xf numFmtId="0" fontId="16" fillId="4" borderId="11" xfId="1" applyFont="1" applyFill="1" applyBorder="1" applyProtection="1"/>
    <xf numFmtId="0" fontId="16" fillId="0" borderId="11" xfId="1" applyFont="1" applyFill="1" applyBorder="1" applyProtection="1"/>
    <xf numFmtId="2" fontId="15" fillId="4" borderId="11" xfId="0" applyNumberFormat="1" applyFont="1" applyFill="1" applyBorder="1"/>
    <xf numFmtId="0" fontId="17" fillId="0" borderId="0" xfId="0" applyFont="1"/>
    <xf numFmtId="0" fontId="16" fillId="4" borderId="12" xfId="1" applyFont="1" applyFill="1" applyBorder="1" applyProtection="1"/>
    <xf numFmtId="0" fontId="15" fillId="4" borderId="11" xfId="0" applyFont="1" applyFill="1" applyBorder="1" applyAlignment="1">
      <alignment horizontal="center"/>
    </xf>
    <xf numFmtId="0" fontId="0" fillId="4" borderId="0" xfId="0" applyFill="1"/>
    <xf numFmtId="2" fontId="9" fillId="0" borderId="0" xfId="1" applyNumberFormat="1" applyFont="1" applyFill="1" applyBorder="1" applyAlignment="1">
      <alignment horizontal="left"/>
    </xf>
    <xf numFmtId="0" fontId="4" fillId="0" borderId="0" xfId="1" applyFont="1" applyFill="1" applyBorder="1" applyAlignment="1">
      <alignment horizontal="center"/>
    </xf>
    <xf numFmtId="0" fontId="9" fillId="0" borderId="0" xfId="1" applyFont="1" applyFill="1" applyBorder="1" applyAlignment="1">
      <alignment horizontal="center"/>
    </xf>
    <xf numFmtId="0" fontId="1" fillId="0" borderId="0" xfId="1" applyAlignment="1">
      <alignment horizontal="left"/>
    </xf>
    <xf numFmtId="2" fontId="4" fillId="0" borderId="0" xfId="1" applyNumberFormat="1" applyFont="1" applyFill="1" applyBorder="1" applyAlignment="1">
      <alignment horizontal="right"/>
    </xf>
    <xf numFmtId="0" fontId="4" fillId="0" borderId="0" xfId="1" applyFont="1" applyBorder="1" applyAlignment="1">
      <alignment horizontal="center"/>
    </xf>
    <xf numFmtId="0" fontId="1" fillId="0" borderId="0" xfId="1" applyBorder="1"/>
    <xf numFmtId="0" fontId="1" fillId="0" borderId="0" xfId="1"/>
    <xf numFmtId="0" fontId="18" fillId="0" borderId="0" xfId="2" applyFont="1"/>
    <xf numFmtId="0" fontId="18" fillId="0" borderId="15" xfId="2" applyFont="1" applyBorder="1" applyAlignment="1">
      <alignment horizontal="center"/>
    </xf>
    <xf numFmtId="0" fontId="18" fillId="0" borderId="15" xfId="2" applyFont="1" applyBorder="1"/>
    <xf numFmtId="0" fontId="19" fillId="2" borderId="16" xfId="1" applyFont="1" applyFill="1" applyBorder="1" applyAlignment="1">
      <alignment horizontal="center"/>
    </xf>
    <xf numFmtId="0" fontId="20" fillId="6" borderId="15" xfId="2" applyFont="1" applyFill="1" applyBorder="1" applyAlignment="1">
      <alignment horizontal="center"/>
    </xf>
    <xf numFmtId="0" fontId="20" fillId="6" borderId="14" xfId="2" applyFont="1" applyFill="1" applyBorder="1"/>
    <xf numFmtId="0" fontId="19" fillId="2" borderId="15" xfId="1" applyFont="1" applyFill="1" applyBorder="1" applyAlignment="1">
      <alignment horizontal="center" wrapText="1"/>
    </xf>
    <xf numFmtId="0" fontId="5" fillId="7" borderId="15" xfId="1" applyFont="1" applyFill="1" applyBorder="1" applyAlignment="1">
      <alignment horizontal="center" wrapText="1"/>
    </xf>
    <xf numFmtId="0" fontId="6" fillId="7" borderId="15" xfId="1" applyFont="1" applyFill="1" applyBorder="1" applyAlignment="1">
      <alignment horizontal="center" wrapText="1"/>
    </xf>
    <xf numFmtId="0" fontId="19" fillId="2" borderId="15" xfId="1" applyFont="1" applyFill="1" applyBorder="1"/>
    <xf numFmtId="0" fontId="19" fillId="0" borderId="0" xfId="1" applyFont="1"/>
    <xf numFmtId="0" fontId="12" fillId="0" borderId="0" xfId="2"/>
    <xf numFmtId="0" fontId="12" fillId="0" borderId="15" xfId="2" applyBorder="1" applyAlignment="1">
      <alignment horizontal="center"/>
    </xf>
    <xf numFmtId="0" fontId="15" fillId="0" borderId="15" xfId="2" applyFont="1" applyBorder="1" applyAlignment="1">
      <alignment vertical="center"/>
    </xf>
    <xf numFmtId="0" fontId="12" fillId="0" borderId="15" xfId="2" applyBorder="1"/>
    <xf numFmtId="2" fontId="4" fillId="0" borderId="15" xfId="1" applyNumberFormat="1" applyFont="1" applyFill="1" applyBorder="1" applyAlignment="1">
      <alignment horizontal="center"/>
    </xf>
    <xf numFmtId="0" fontId="4" fillId="0" borderId="15" xfId="1" applyNumberFormat="1" applyFont="1" applyBorder="1" applyAlignment="1">
      <alignment horizontal="center"/>
    </xf>
    <xf numFmtId="2" fontId="4" fillId="0" borderId="0" xfId="1" applyNumberFormat="1" applyFont="1" applyFill="1" applyBorder="1" applyAlignment="1">
      <alignment horizontal="left"/>
    </xf>
    <xf numFmtId="0" fontId="12" fillId="0" borderId="0" xfId="2" applyAlignment="1">
      <alignment horizontal="center"/>
    </xf>
    <xf numFmtId="0" fontId="1" fillId="0" borderId="0" xfId="1" applyFont="1"/>
    <xf numFmtId="0" fontId="19" fillId="2" borderId="15" xfId="1" applyFont="1" applyFill="1" applyBorder="1" applyAlignment="1">
      <alignment horizontal="center"/>
    </xf>
    <xf numFmtId="0" fontId="13" fillId="2" borderId="17" xfId="1" applyFont="1" applyFill="1" applyBorder="1" applyAlignment="1">
      <alignment horizontal="center"/>
    </xf>
    <xf numFmtId="0" fontId="13" fillId="2" borderId="15" xfId="1" applyFont="1" applyFill="1" applyBorder="1" applyAlignment="1">
      <alignment horizontal="center"/>
    </xf>
    <xf numFmtId="0" fontId="15" fillId="0" borderId="15" xfId="2" applyFont="1" applyBorder="1" applyAlignment="1">
      <alignment horizontal="center" vertical="center"/>
    </xf>
    <xf numFmtId="0" fontId="22" fillId="0" borderId="15" xfId="2" applyFont="1" applyBorder="1" applyAlignment="1">
      <alignment horizontal="center" vertical="center"/>
    </xf>
    <xf numFmtId="0" fontId="9" fillId="0" borderId="17" xfId="1" applyFont="1" applyBorder="1" applyAlignment="1">
      <alignment horizontal="center"/>
    </xf>
    <xf numFmtId="0" fontId="9" fillId="0" borderId="15" xfId="1" applyFont="1" applyBorder="1" applyAlignment="1">
      <alignment horizontal="center"/>
    </xf>
    <xf numFmtId="0" fontId="9" fillId="0" borderId="15" xfId="1" applyFont="1" applyFill="1" applyBorder="1" applyAlignment="1">
      <alignment horizontal="center"/>
    </xf>
    <xf numFmtId="0" fontId="9" fillId="4" borderId="15" xfId="1" applyFont="1" applyFill="1" applyBorder="1" applyAlignment="1">
      <alignment horizontal="center"/>
    </xf>
    <xf numFmtId="0" fontId="9" fillId="4" borderId="15" xfId="1" applyNumberFormat="1" applyFont="1" applyFill="1" applyBorder="1" applyAlignment="1">
      <alignment horizontal="center"/>
    </xf>
    <xf numFmtId="0" fontId="21" fillId="4" borderId="15" xfId="1" applyNumberFormat="1" applyFont="1" applyFill="1" applyBorder="1" applyAlignment="1">
      <alignment horizontal="center"/>
    </xf>
    <xf numFmtId="2" fontId="15" fillId="0" borderId="15" xfId="2" applyNumberFormat="1" applyFont="1" applyBorder="1" applyAlignment="1">
      <alignment horizontal="center" vertical="center"/>
    </xf>
    <xf numFmtId="0" fontId="1" fillId="0" borderId="0" xfId="1" applyAlignment="1">
      <alignment horizontal="center"/>
    </xf>
    <xf numFmtId="0" fontId="23" fillId="4" borderId="0" xfId="1" applyFont="1" applyFill="1"/>
    <xf numFmtId="14" fontId="1" fillId="0" borderId="0" xfId="1" applyNumberFormat="1" applyFont="1"/>
    <xf numFmtId="0" fontId="24" fillId="0" borderId="0" xfId="1" applyFont="1" applyAlignment="1">
      <alignment horizontal="center"/>
    </xf>
    <xf numFmtId="0" fontId="25" fillId="2" borderId="18" xfId="1" applyFont="1" applyFill="1" applyBorder="1" applyAlignment="1"/>
    <xf numFmtId="0" fontId="3" fillId="0" borderId="0" xfId="1" applyFont="1"/>
    <xf numFmtId="0" fontId="19" fillId="2" borderId="13" xfId="1" applyFont="1" applyFill="1" applyBorder="1"/>
    <xf numFmtId="0" fontId="19" fillId="2" borderId="11" xfId="1" applyFont="1" applyFill="1" applyBorder="1" applyAlignment="1">
      <alignment horizontal="center" wrapText="1"/>
    </xf>
    <xf numFmtId="0" fontId="5" fillId="7" borderId="11" xfId="1" applyFont="1" applyFill="1" applyBorder="1" applyAlignment="1">
      <alignment horizontal="center" wrapText="1"/>
    </xf>
    <xf numFmtId="0" fontId="4" fillId="0" borderId="0" xfId="1" applyFont="1"/>
    <xf numFmtId="0" fontId="4" fillId="0" borderId="11" xfId="1" applyFont="1" applyFill="1" applyBorder="1" applyAlignment="1">
      <alignment horizontal="left"/>
    </xf>
    <xf numFmtId="0" fontId="4" fillId="0" borderId="11" xfId="1" applyFont="1" applyFill="1" applyBorder="1" applyAlignment="1">
      <alignment horizontal="center"/>
    </xf>
    <xf numFmtId="2" fontId="4" fillId="7" borderId="13" xfId="1" applyNumberFormat="1" applyFont="1" applyFill="1" applyBorder="1" applyAlignment="1">
      <alignment horizontal="center"/>
    </xf>
    <xf numFmtId="2" fontId="4" fillId="0" borderId="11" xfId="1" applyNumberFormat="1" applyFont="1" applyFill="1" applyBorder="1" applyAlignment="1">
      <alignment horizontal="center"/>
    </xf>
    <xf numFmtId="0" fontId="5" fillId="7" borderId="13" xfId="1" applyFont="1" applyFill="1" applyBorder="1" applyAlignment="1">
      <alignment horizontal="center" wrapText="1"/>
    </xf>
    <xf numFmtId="0" fontId="25" fillId="2" borderId="13" xfId="1" applyFont="1" applyFill="1" applyBorder="1" applyAlignment="1"/>
    <xf numFmtId="0" fontId="25" fillId="2" borderId="14" xfId="1" applyFont="1" applyFill="1" applyBorder="1" applyAlignment="1"/>
    <xf numFmtId="0" fontId="13" fillId="3" borderId="22" xfId="1" applyFont="1" applyFill="1" applyBorder="1" applyAlignment="1" applyProtection="1">
      <alignment horizontal="center" vertical="center" wrapText="1"/>
    </xf>
    <xf numFmtId="0" fontId="13" fillId="3" borderId="23" xfId="1" applyFont="1" applyFill="1" applyBorder="1" applyAlignment="1" applyProtection="1">
      <alignment horizontal="center" vertical="center" wrapText="1"/>
    </xf>
    <xf numFmtId="0" fontId="13" fillId="3" borderId="23" xfId="1" applyFont="1" applyFill="1" applyBorder="1" applyAlignment="1">
      <alignment horizontal="center" vertical="center" wrapText="1"/>
    </xf>
    <xf numFmtId="0" fontId="13" fillId="3" borderId="24" xfId="1" applyFont="1" applyFill="1" applyBorder="1" applyAlignment="1">
      <alignment horizontal="center" vertical="center" wrapText="1"/>
    </xf>
    <xf numFmtId="0" fontId="27" fillId="4" borderId="12" xfId="1" applyFont="1" applyFill="1" applyBorder="1" applyProtection="1"/>
    <xf numFmtId="0" fontId="27" fillId="4" borderId="11" xfId="1" applyFont="1" applyFill="1" applyBorder="1" applyProtection="1"/>
    <xf numFmtId="0" fontId="28" fillId="4" borderId="11" xfId="1" applyFont="1" applyFill="1" applyBorder="1" applyProtection="1"/>
    <xf numFmtId="0" fontId="14" fillId="4" borderId="11" xfId="1" applyFont="1" applyFill="1" applyBorder="1" applyAlignment="1" applyProtection="1">
      <alignment horizontal="center"/>
    </xf>
    <xf numFmtId="0" fontId="22" fillId="4" borderId="25" xfId="1" applyFont="1" applyFill="1" applyBorder="1" applyAlignment="1" applyProtection="1">
      <alignment horizontal="center"/>
    </xf>
    <xf numFmtId="0" fontId="28" fillId="4" borderId="12" xfId="1" applyFont="1" applyFill="1" applyBorder="1" applyProtection="1"/>
    <xf numFmtId="0" fontId="16" fillId="4" borderId="11" xfId="1" applyFont="1" applyFill="1" applyBorder="1" applyAlignment="1" applyProtection="1">
      <alignment horizontal="center"/>
    </xf>
    <xf numFmtId="0" fontId="15" fillId="4" borderId="25" xfId="1" applyFont="1" applyFill="1" applyBorder="1" applyAlignment="1" applyProtection="1">
      <alignment horizontal="center"/>
    </xf>
    <xf numFmtId="0" fontId="12" fillId="0" borderId="0" xfId="0" applyFont="1"/>
    <xf numFmtId="0" fontId="28" fillId="0" borderId="12" xfId="1" applyFont="1" applyFill="1" applyBorder="1" applyProtection="1"/>
    <xf numFmtId="0" fontId="28" fillId="0" borderId="11" xfId="1" applyFont="1" applyFill="1" applyBorder="1" applyProtection="1"/>
    <xf numFmtId="0" fontId="28" fillId="0" borderId="26" xfId="1" applyFont="1" applyFill="1" applyBorder="1" applyProtection="1"/>
    <xf numFmtId="0" fontId="28" fillId="0" borderId="10" xfId="1" applyFont="1" applyFill="1" applyBorder="1" applyProtection="1"/>
    <xf numFmtId="0" fontId="28" fillId="4" borderId="27" xfId="1" applyFont="1" applyFill="1" applyBorder="1" applyProtection="1"/>
    <xf numFmtId="0" fontId="28" fillId="4" borderId="28" xfId="1" applyFont="1" applyFill="1" applyBorder="1" applyProtection="1"/>
    <xf numFmtId="0" fontId="16" fillId="4" borderId="28" xfId="1" applyFont="1" applyFill="1" applyBorder="1" applyAlignment="1" applyProtection="1">
      <alignment horizontal="center"/>
    </xf>
    <xf numFmtId="0" fontId="15" fillId="4" borderId="29" xfId="1" applyFont="1" applyFill="1" applyBorder="1" applyAlignment="1" applyProtection="1">
      <alignment horizontal="center"/>
    </xf>
    <xf numFmtId="0" fontId="1" fillId="0" borderId="30" xfId="1" applyBorder="1"/>
    <xf numFmtId="0" fontId="26" fillId="4" borderId="19" xfId="1" applyFont="1" applyFill="1" applyBorder="1" applyAlignment="1">
      <alignment wrapText="1"/>
    </xf>
    <xf numFmtId="0" fontId="26" fillId="4" borderId="20" xfId="1" applyFont="1" applyFill="1" applyBorder="1" applyAlignment="1">
      <alignment wrapText="1"/>
    </xf>
    <xf numFmtId="0" fontId="26" fillId="4" borderId="21" xfId="1" applyFont="1" applyFill="1" applyBorder="1" applyAlignment="1">
      <alignment wrapText="1"/>
    </xf>
    <xf numFmtId="0" fontId="2" fillId="2" borderId="1" xfId="1" applyFont="1" applyFill="1" applyBorder="1" applyAlignment="1">
      <alignment horizontal="center" vertical="center" textRotation="90"/>
    </xf>
    <xf numFmtId="0" fontId="0" fillId="0" borderId="5" xfId="0" applyBorder="1" applyAlignment="1">
      <alignment horizontal="center" vertical="center" textRotation="90"/>
    </xf>
    <xf numFmtId="0" fontId="0" fillId="0" borderId="10" xfId="0" applyBorder="1" applyAlignment="1">
      <alignment horizontal="center" vertical="center" textRotation="90"/>
    </xf>
    <xf numFmtId="0" fontId="2" fillId="2" borderId="1" xfId="1" applyFont="1" applyFill="1" applyBorder="1" applyAlignment="1">
      <alignment horizontal="center" vertical="center" textRotation="90" wrapText="1"/>
    </xf>
    <xf numFmtId="0" fontId="0" fillId="0" borderId="5" xfId="0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21" fillId="0" borderId="15" xfId="1" applyFont="1" applyBorder="1" applyAlignment="1">
      <alignment horizontal="center" vertical="center"/>
    </xf>
  </cellXfs>
  <cellStyles count="3">
    <cellStyle name="Normální" xfId="0" builtinId="0"/>
    <cellStyle name="Normální 2" xfId="1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yglovam/Documents/data/Sport/KS%202019/V&#253;sledky/tisk%20znovu%20dvojboj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on.DRUŽSTVA OSH"/>
      <sheetName val="PAPÍRY"/>
      <sheetName val="čísla a rozběhy"/>
      <sheetName val="Startovní čísla 2019"/>
      <sheetName val="100 m"/>
      <sheetName val="100 m DRUŽSTVA"/>
      <sheetName val="Finále"/>
      <sheetName val="Věž"/>
      <sheetName val="Věž  družstva"/>
      <sheetName val="Dvojboj"/>
      <sheetName val="Štafety zápis"/>
      <sheetName val="Kon.DRUŽSTVA HZS"/>
      <sheetName val="PÚ HZS"/>
    </sheetNames>
    <sheetDataSet>
      <sheetData sheetId="0"/>
      <sheetData sheetId="1"/>
      <sheetData sheetId="2"/>
      <sheetData sheetId="3"/>
      <sheetData sheetId="4">
        <row r="4">
          <cell r="M4">
            <v>27.25</v>
          </cell>
        </row>
        <row r="8">
          <cell r="M8">
            <v>22.2</v>
          </cell>
        </row>
        <row r="9">
          <cell r="M9">
            <v>20.62</v>
          </cell>
        </row>
        <row r="14">
          <cell r="M14">
            <v>22.39</v>
          </cell>
        </row>
        <row r="15">
          <cell r="M15">
            <v>22.98</v>
          </cell>
        </row>
        <row r="16">
          <cell r="M16">
            <v>16.68</v>
          </cell>
        </row>
        <row r="17">
          <cell r="M17">
            <v>19.350000000000001</v>
          </cell>
        </row>
        <row r="24">
          <cell r="M24">
            <v>21.25</v>
          </cell>
        </row>
        <row r="25">
          <cell r="M25">
            <v>22.04</v>
          </cell>
        </row>
        <row r="30">
          <cell r="M30">
            <v>17.93</v>
          </cell>
        </row>
        <row r="36">
          <cell r="M36">
            <v>20.05</v>
          </cell>
        </row>
        <row r="37">
          <cell r="M37">
            <v>20.38</v>
          </cell>
        </row>
        <row r="38">
          <cell r="M38">
            <v>19.72</v>
          </cell>
        </row>
        <row r="42">
          <cell r="M42">
            <v>22.34</v>
          </cell>
        </row>
        <row r="45">
          <cell r="M45">
            <v>21.83</v>
          </cell>
        </row>
        <row r="46">
          <cell r="M46">
            <v>21.33</v>
          </cell>
        </row>
        <row r="50">
          <cell r="M50">
            <v>23.65</v>
          </cell>
        </row>
        <row r="51">
          <cell r="M51">
            <v>18.71</v>
          </cell>
        </row>
        <row r="57">
          <cell r="M57">
            <v>20.11</v>
          </cell>
        </row>
        <row r="58">
          <cell r="M58">
            <v>19.95</v>
          </cell>
        </row>
        <row r="63">
          <cell r="M63">
            <v>18.670000000000002</v>
          </cell>
        </row>
        <row r="66">
          <cell r="M66">
            <v>21.02</v>
          </cell>
        </row>
        <row r="67">
          <cell r="M67">
            <v>18.05</v>
          </cell>
        </row>
        <row r="71">
          <cell r="M71">
            <v>22.43</v>
          </cell>
        </row>
        <row r="72">
          <cell r="M72">
            <v>20.11</v>
          </cell>
        </row>
        <row r="79">
          <cell r="M79">
            <v>21.51</v>
          </cell>
        </row>
        <row r="80">
          <cell r="M80">
            <v>21.34</v>
          </cell>
        </row>
        <row r="84">
          <cell r="M84">
            <v>19.43</v>
          </cell>
        </row>
        <row r="87">
          <cell r="M87">
            <v>23.97</v>
          </cell>
        </row>
        <row r="88">
          <cell r="M88">
            <v>19.829999999999998</v>
          </cell>
        </row>
        <row r="92">
          <cell r="M92">
            <v>23.96</v>
          </cell>
        </row>
        <row r="93">
          <cell r="M93">
            <v>17.38</v>
          </cell>
        </row>
        <row r="98">
          <cell r="M98">
            <v>21.41</v>
          </cell>
        </row>
        <row r="99">
          <cell r="M99">
            <v>21.01</v>
          </cell>
        </row>
        <row r="100">
          <cell r="M100">
            <v>18.98</v>
          </cell>
        </row>
        <row r="101">
          <cell r="M101">
            <v>22.47</v>
          </cell>
        </row>
        <row r="105">
          <cell r="M105">
            <v>20.88</v>
          </cell>
        </row>
        <row r="109">
          <cell r="M109">
            <v>23.24</v>
          </cell>
        </row>
        <row r="113">
          <cell r="M113">
            <v>20.18</v>
          </cell>
        </row>
        <row r="119">
          <cell r="M119">
            <v>19.73</v>
          </cell>
        </row>
        <row r="120">
          <cell r="M120">
            <v>22.07</v>
          </cell>
        </row>
        <row r="122">
          <cell r="M122">
            <v>21.23</v>
          </cell>
        </row>
        <row r="130">
          <cell r="M130">
            <v>22.04</v>
          </cell>
        </row>
        <row r="140">
          <cell r="M140">
            <v>19.670000000000002</v>
          </cell>
        </row>
        <row r="142">
          <cell r="M142">
            <v>22.3</v>
          </cell>
        </row>
        <row r="143">
          <cell r="M143">
            <v>20.53</v>
          </cell>
        </row>
        <row r="150">
          <cell r="M150">
            <v>22.31</v>
          </cell>
        </row>
        <row r="155">
          <cell r="M155">
            <v>25.62</v>
          </cell>
        </row>
        <row r="156">
          <cell r="M156">
            <v>19.190000000000001</v>
          </cell>
        </row>
        <row r="168">
          <cell r="M168">
            <v>18.2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K73"/>
  <sheetViews>
    <sheetView tabSelected="1" workbookViewId="0">
      <selection activeCell="L9" sqref="L9"/>
    </sheetView>
  </sheetViews>
  <sheetFormatPr defaultRowHeight="12.5" x14ac:dyDescent="0.25"/>
  <cols>
    <col min="1" max="1" width="21.453125" style="135" bestFit="1" customWidth="1"/>
    <col min="2" max="2" width="23.54296875" style="64" bestFit="1" customWidth="1"/>
    <col min="3" max="3" width="8.08984375" style="97" customWidth="1"/>
    <col min="4" max="4" width="10.08984375" style="97" bestFit="1" customWidth="1"/>
    <col min="5" max="5" width="9" style="97" bestFit="1" customWidth="1"/>
    <col min="6" max="6" width="9.54296875" style="97" customWidth="1"/>
    <col min="256" max="256" width="21.453125" bestFit="1" customWidth="1"/>
    <col min="257" max="257" width="23.54296875" bestFit="1" customWidth="1"/>
    <col min="258" max="258" width="8.08984375" customWidth="1"/>
    <col min="259" max="259" width="10.08984375" bestFit="1" customWidth="1"/>
    <col min="260" max="260" width="9" bestFit="1" customWidth="1"/>
    <col min="261" max="261" width="9.54296875" customWidth="1"/>
    <col min="512" max="512" width="21.453125" bestFit="1" customWidth="1"/>
    <col min="513" max="513" width="23.54296875" bestFit="1" customWidth="1"/>
    <col min="514" max="514" width="8.08984375" customWidth="1"/>
    <col min="515" max="515" width="10.08984375" bestFit="1" customWidth="1"/>
    <col min="516" max="516" width="9" bestFit="1" customWidth="1"/>
    <col min="517" max="517" width="9.54296875" customWidth="1"/>
    <col min="768" max="768" width="21.453125" bestFit="1" customWidth="1"/>
    <col min="769" max="769" width="23.54296875" bestFit="1" customWidth="1"/>
    <col min="770" max="770" width="8.08984375" customWidth="1"/>
    <col min="771" max="771" width="10.08984375" bestFit="1" customWidth="1"/>
    <col min="772" max="772" width="9" bestFit="1" customWidth="1"/>
    <col min="773" max="773" width="9.54296875" customWidth="1"/>
    <col min="1024" max="1024" width="21.453125" bestFit="1" customWidth="1"/>
    <col min="1025" max="1025" width="23.54296875" bestFit="1" customWidth="1"/>
    <col min="1026" max="1026" width="8.08984375" customWidth="1"/>
    <col min="1027" max="1027" width="10.08984375" bestFit="1" customWidth="1"/>
    <col min="1028" max="1028" width="9" bestFit="1" customWidth="1"/>
    <col min="1029" max="1029" width="9.54296875" customWidth="1"/>
    <col min="1280" max="1280" width="21.453125" bestFit="1" customWidth="1"/>
    <col min="1281" max="1281" width="23.54296875" bestFit="1" customWidth="1"/>
    <col min="1282" max="1282" width="8.08984375" customWidth="1"/>
    <col min="1283" max="1283" width="10.08984375" bestFit="1" customWidth="1"/>
    <col min="1284" max="1284" width="9" bestFit="1" customWidth="1"/>
    <col min="1285" max="1285" width="9.54296875" customWidth="1"/>
    <col min="1536" max="1536" width="21.453125" bestFit="1" customWidth="1"/>
    <col min="1537" max="1537" width="23.54296875" bestFit="1" customWidth="1"/>
    <col min="1538" max="1538" width="8.08984375" customWidth="1"/>
    <col min="1539" max="1539" width="10.08984375" bestFit="1" customWidth="1"/>
    <col min="1540" max="1540" width="9" bestFit="1" customWidth="1"/>
    <col min="1541" max="1541" width="9.54296875" customWidth="1"/>
    <col min="1792" max="1792" width="21.453125" bestFit="1" customWidth="1"/>
    <col min="1793" max="1793" width="23.54296875" bestFit="1" customWidth="1"/>
    <col min="1794" max="1794" width="8.08984375" customWidth="1"/>
    <col min="1795" max="1795" width="10.08984375" bestFit="1" customWidth="1"/>
    <col min="1796" max="1796" width="9" bestFit="1" customWidth="1"/>
    <col min="1797" max="1797" width="9.54296875" customWidth="1"/>
    <col min="2048" max="2048" width="21.453125" bestFit="1" customWidth="1"/>
    <col min="2049" max="2049" width="23.54296875" bestFit="1" customWidth="1"/>
    <col min="2050" max="2050" width="8.08984375" customWidth="1"/>
    <col min="2051" max="2051" width="10.08984375" bestFit="1" customWidth="1"/>
    <col min="2052" max="2052" width="9" bestFit="1" customWidth="1"/>
    <col min="2053" max="2053" width="9.54296875" customWidth="1"/>
    <col min="2304" max="2304" width="21.453125" bestFit="1" customWidth="1"/>
    <col min="2305" max="2305" width="23.54296875" bestFit="1" customWidth="1"/>
    <col min="2306" max="2306" width="8.08984375" customWidth="1"/>
    <col min="2307" max="2307" width="10.08984375" bestFit="1" customWidth="1"/>
    <col min="2308" max="2308" width="9" bestFit="1" customWidth="1"/>
    <col min="2309" max="2309" width="9.54296875" customWidth="1"/>
    <col min="2560" max="2560" width="21.453125" bestFit="1" customWidth="1"/>
    <col min="2561" max="2561" width="23.54296875" bestFit="1" customWidth="1"/>
    <col min="2562" max="2562" width="8.08984375" customWidth="1"/>
    <col min="2563" max="2563" width="10.08984375" bestFit="1" customWidth="1"/>
    <col min="2564" max="2564" width="9" bestFit="1" customWidth="1"/>
    <col min="2565" max="2565" width="9.54296875" customWidth="1"/>
    <col min="2816" max="2816" width="21.453125" bestFit="1" customWidth="1"/>
    <col min="2817" max="2817" width="23.54296875" bestFit="1" customWidth="1"/>
    <col min="2818" max="2818" width="8.08984375" customWidth="1"/>
    <col min="2819" max="2819" width="10.08984375" bestFit="1" customWidth="1"/>
    <col min="2820" max="2820" width="9" bestFit="1" customWidth="1"/>
    <col min="2821" max="2821" width="9.54296875" customWidth="1"/>
    <col min="3072" max="3072" width="21.453125" bestFit="1" customWidth="1"/>
    <col min="3073" max="3073" width="23.54296875" bestFit="1" customWidth="1"/>
    <col min="3074" max="3074" width="8.08984375" customWidth="1"/>
    <col min="3075" max="3075" width="10.08984375" bestFit="1" customWidth="1"/>
    <col min="3076" max="3076" width="9" bestFit="1" customWidth="1"/>
    <col min="3077" max="3077" width="9.54296875" customWidth="1"/>
    <col min="3328" max="3328" width="21.453125" bestFit="1" customWidth="1"/>
    <col min="3329" max="3329" width="23.54296875" bestFit="1" customWidth="1"/>
    <col min="3330" max="3330" width="8.08984375" customWidth="1"/>
    <col min="3331" max="3331" width="10.08984375" bestFit="1" customWidth="1"/>
    <col min="3332" max="3332" width="9" bestFit="1" customWidth="1"/>
    <col min="3333" max="3333" width="9.54296875" customWidth="1"/>
    <col min="3584" max="3584" width="21.453125" bestFit="1" customWidth="1"/>
    <col min="3585" max="3585" width="23.54296875" bestFit="1" customWidth="1"/>
    <col min="3586" max="3586" width="8.08984375" customWidth="1"/>
    <col min="3587" max="3587" width="10.08984375" bestFit="1" customWidth="1"/>
    <col min="3588" max="3588" width="9" bestFit="1" customWidth="1"/>
    <col min="3589" max="3589" width="9.54296875" customWidth="1"/>
    <col min="3840" max="3840" width="21.453125" bestFit="1" customWidth="1"/>
    <col min="3841" max="3841" width="23.54296875" bestFit="1" customWidth="1"/>
    <col min="3842" max="3842" width="8.08984375" customWidth="1"/>
    <col min="3843" max="3843" width="10.08984375" bestFit="1" customWidth="1"/>
    <col min="3844" max="3844" width="9" bestFit="1" customWidth="1"/>
    <col min="3845" max="3845" width="9.54296875" customWidth="1"/>
    <col min="4096" max="4096" width="21.453125" bestFit="1" customWidth="1"/>
    <col min="4097" max="4097" width="23.54296875" bestFit="1" customWidth="1"/>
    <col min="4098" max="4098" width="8.08984375" customWidth="1"/>
    <col min="4099" max="4099" width="10.08984375" bestFit="1" customWidth="1"/>
    <col min="4100" max="4100" width="9" bestFit="1" customWidth="1"/>
    <col min="4101" max="4101" width="9.54296875" customWidth="1"/>
    <col min="4352" max="4352" width="21.453125" bestFit="1" customWidth="1"/>
    <col min="4353" max="4353" width="23.54296875" bestFit="1" customWidth="1"/>
    <col min="4354" max="4354" width="8.08984375" customWidth="1"/>
    <col min="4355" max="4355" width="10.08984375" bestFit="1" customWidth="1"/>
    <col min="4356" max="4356" width="9" bestFit="1" customWidth="1"/>
    <col min="4357" max="4357" width="9.54296875" customWidth="1"/>
    <col min="4608" max="4608" width="21.453125" bestFit="1" customWidth="1"/>
    <col min="4609" max="4609" width="23.54296875" bestFit="1" customWidth="1"/>
    <col min="4610" max="4610" width="8.08984375" customWidth="1"/>
    <col min="4611" max="4611" width="10.08984375" bestFit="1" customWidth="1"/>
    <col min="4612" max="4612" width="9" bestFit="1" customWidth="1"/>
    <col min="4613" max="4613" width="9.54296875" customWidth="1"/>
    <col min="4864" max="4864" width="21.453125" bestFit="1" customWidth="1"/>
    <col min="4865" max="4865" width="23.54296875" bestFit="1" customWidth="1"/>
    <col min="4866" max="4866" width="8.08984375" customWidth="1"/>
    <col min="4867" max="4867" width="10.08984375" bestFit="1" customWidth="1"/>
    <col min="4868" max="4868" width="9" bestFit="1" customWidth="1"/>
    <col min="4869" max="4869" width="9.54296875" customWidth="1"/>
    <col min="5120" max="5120" width="21.453125" bestFit="1" customWidth="1"/>
    <col min="5121" max="5121" width="23.54296875" bestFit="1" customWidth="1"/>
    <col min="5122" max="5122" width="8.08984375" customWidth="1"/>
    <col min="5123" max="5123" width="10.08984375" bestFit="1" customWidth="1"/>
    <col min="5124" max="5124" width="9" bestFit="1" customWidth="1"/>
    <col min="5125" max="5125" width="9.54296875" customWidth="1"/>
    <col min="5376" max="5376" width="21.453125" bestFit="1" customWidth="1"/>
    <col min="5377" max="5377" width="23.54296875" bestFit="1" customWidth="1"/>
    <col min="5378" max="5378" width="8.08984375" customWidth="1"/>
    <col min="5379" max="5379" width="10.08984375" bestFit="1" customWidth="1"/>
    <col min="5380" max="5380" width="9" bestFit="1" customWidth="1"/>
    <col min="5381" max="5381" width="9.54296875" customWidth="1"/>
    <col min="5632" max="5632" width="21.453125" bestFit="1" customWidth="1"/>
    <col min="5633" max="5633" width="23.54296875" bestFit="1" customWidth="1"/>
    <col min="5634" max="5634" width="8.08984375" customWidth="1"/>
    <col min="5635" max="5635" width="10.08984375" bestFit="1" customWidth="1"/>
    <col min="5636" max="5636" width="9" bestFit="1" customWidth="1"/>
    <col min="5637" max="5637" width="9.54296875" customWidth="1"/>
    <col min="5888" max="5888" width="21.453125" bestFit="1" customWidth="1"/>
    <col min="5889" max="5889" width="23.54296875" bestFit="1" customWidth="1"/>
    <col min="5890" max="5890" width="8.08984375" customWidth="1"/>
    <col min="5891" max="5891" width="10.08984375" bestFit="1" customWidth="1"/>
    <col min="5892" max="5892" width="9" bestFit="1" customWidth="1"/>
    <col min="5893" max="5893" width="9.54296875" customWidth="1"/>
    <col min="6144" max="6144" width="21.453125" bestFit="1" customWidth="1"/>
    <col min="6145" max="6145" width="23.54296875" bestFit="1" customWidth="1"/>
    <col min="6146" max="6146" width="8.08984375" customWidth="1"/>
    <col min="6147" max="6147" width="10.08984375" bestFit="1" customWidth="1"/>
    <col min="6148" max="6148" width="9" bestFit="1" customWidth="1"/>
    <col min="6149" max="6149" width="9.54296875" customWidth="1"/>
    <col min="6400" max="6400" width="21.453125" bestFit="1" customWidth="1"/>
    <col min="6401" max="6401" width="23.54296875" bestFit="1" customWidth="1"/>
    <col min="6402" max="6402" width="8.08984375" customWidth="1"/>
    <col min="6403" max="6403" width="10.08984375" bestFit="1" customWidth="1"/>
    <col min="6404" max="6404" width="9" bestFit="1" customWidth="1"/>
    <col min="6405" max="6405" width="9.54296875" customWidth="1"/>
    <col min="6656" max="6656" width="21.453125" bestFit="1" customWidth="1"/>
    <col min="6657" max="6657" width="23.54296875" bestFit="1" customWidth="1"/>
    <col min="6658" max="6658" width="8.08984375" customWidth="1"/>
    <col min="6659" max="6659" width="10.08984375" bestFit="1" customWidth="1"/>
    <col min="6660" max="6660" width="9" bestFit="1" customWidth="1"/>
    <col min="6661" max="6661" width="9.54296875" customWidth="1"/>
    <col min="6912" max="6912" width="21.453125" bestFit="1" customWidth="1"/>
    <col min="6913" max="6913" width="23.54296875" bestFit="1" customWidth="1"/>
    <col min="6914" max="6914" width="8.08984375" customWidth="1"/>
    <col min="6915" max="6915" width="10.08984375" bestFit="1" customWidth="1"/>
    <col min="6916" max="6916" width="9" bestFit="1" customWidth="1"/>
    <col min="6917" max="6917" width="9.54296875" customWidth="1"/>
    <col min="7168" max="7168" width="21.453125" bestFit="1" customWidth="1"/>
    <col min="7169" max="7169" width="23.54296875" bestFit="1" customWidth="1"/>
    <col min="7170" max="7170" width="8.08984375" customWidth="1"/>
    <col min="7171" max="7171" width="10.08984375" bestFit="1" customWidth="1"/>
    <col min="7172" max="7172" width="9" bestFit="1" customWidth="1"/>
    <col min="7173" max="7173" width="9.54296875" customWidth="1"/>
    <col min="7424" max="7424" width="21.453125" bestFit="1" customWidth="1"/>
    <col min="7425" max="7425" width="23.54296875" bestFit="1" customWidth="1"/>
    <col min="7426" max="7426" width="8.08984375" customWidth="1"/>
    <col min="7427" max="7427" width="10.08984375" bestFit="1" customWidth="1"/>
    <col min="7428" max="7428" width="9" bestFit="1" customWidth="1"/>
    <col min="7429" max="7429" width="9.54296875" customWidth="1"/>
    <col min="7680" max="7680" width="21.453125" bestFit="1" customWidth="1"/>
    <col min="7681" max="7681" width="23.54296875" bestFit="1" customWidth="1"/>
    <col min="7682" max="7682" width="8.08984375" customWidth="1"/>
    <col min="7683" max="7683" width="10.08984375" bestFit="1" customWidth="1"/>
    <col min="7684" max="7684" width="9" bestFit="1" customWidth="1"/>
    <col min="7685" max="7685" width="9.54296875" customWidth="1"/>
    <col min="7936" max="7936" width="21.453125" bestFit="1" customWidth="1"/>
    <col min="7937" max="7937" width="23.54296875" bestFit="1" customWidth="1"/>
    <col min="7938" max="7938" width="8.08984375" customWidth="1"/>
    <col min="7939" max="7939" width="10.08984375" bestFit="1" customWidth="1"/>
    <col min="7940" max="7940" width="9" bestFit="1" customWidth="1"/>
    <col min="7941" max="7941" width="9.54296875" customWidth="1"/>
    <col min="8192" max="8192" width="21.453125" bestFit="1" customWidth="1"/>
    <col min="8193" max="8193" width="23.54296875" bestFit="1" customWidth="1"/>
    <col min="8194" max="8194" width="8.08984375" customWidth="1"/>
    <col min="8195" max="8195" width="10.08984375" bestFit="1" customWidth="1"/>
    <col min="8196" max="8196" width="9" bestFit="1" customWidth="1"/>
    <col min="8197" max="8197" width="9.54296875" customWidth="1"/>
    <col min="8448" max="8448" width="21.453125" bestFit="1" customWidth="1"/>
    <col min="8449" max="8449" width="23.54296875" bestFit="1" customWidth="1"/>
    <col min="8450" max="8450" width="8.08984375" customWidth="1"/>
    <col min="8451" max="8451" width="10.08984375" bestFit="1" customWidth="1"/>
    <col min="8452" max="8452" width="9" bestFit="1" customWidth="1"/>
    <col min="8453" max="8453" width="9.54296875" customWidth="1"/>
    <col min="8704" max="8704" width="21.453125" bestFit="1" customWidth="1"/>
    <col min="8705" max="8705" width="23.54296875" bestFit="1" customWidth="1"/>
    <col min="8706" max="8706" width="8.08984375" customWidth="1"/>
    <col min="8707" max="8707" width="10.08984375" bestFit="1" customWidth="1"/>
    <col min="8708" max="8708" width="9" bestFit="1" customWidth="1"/>
    <col min="8709" max="8709" width="9.54296875" customWidth="1"/>
    <col min="8960" max="8960" width="21.453125" bestFit="1" customWidth="1"/>
    <col min="8961" max="8961" width="23.54296875" bestFit="1" customWidth="1"/>
    <col min="8962" max="8962" width="8.08984375" customWidth="1"/>
    <col min="8963" max="8963" width="10.08984375" bestFit="1" customWidth="1"/>
    <col min="8964" max="8964" width="9" bestFit="1" customWidth="1"/>
    <col min="8965" max="8965" width="9.54296875" customWidth="1"/>
    <col min="9216" max="9216" width="21.453125" bestFit="1" customWidth="1"/>
    <col min="9217" max="9217" width="23.54296875" bestFit="1" customWidth="1"/>
    <col min="9218" max="9218" width="8.08984375" customWidth="1"/>
    <col min="9219" max="9219" width="10.08984375" bestFit="1" customWidth="1"/>
    <col min="9220" max="9220" width="9" bestFit="1" customWidth="1"/>
    <col min="9221" max="9221" width="9.54296875" customWidth="1"/>
    <col min="9472" max="9472" width="21.453125" bestFit="1" customWidth="1"/>
    <col min="9473" max="9473" width="23.54296875" bestFit="1" customWidth="1"/>
    <col min="9474" max="9474" width="8.08984375" customWidth="1"/>
    <col min="9475" max="9475" width="10.08984375" bestFit="1" customWidth="1"/>
    <col min="9476" max="9476" width="9" bestFit="1" customWidth="1"/>
    <col min="9477" max="9477" width="9.54296875" customWidth="1"/>
    <col min="9728" max="9728" width="21.453125" bestFit="1" customWidth="1"/>
    <col min="9729" max="9729" width="23.54296875" bestFit="1" customWidth="1"/>
    <col min="9730" max="9730" width="8.08984375" customWidth="1"/>
    <col min="9731" max="9731" width="10.08984375" bestFit="1" customWidth="1"/>
    <col min="9732" max="9732" width="9" bestFit="1" customWidth="1"/>
    <col min="9733" max="9733" width="9.54296875" customWidth="1"/>
    <col min="9984" max="9984" width="21.453125" bestFit="1" customWidth="1"/>
    <col min="9985" max="9985" width="23.54296875" bestFit="1" customWidth="1"/>
    <col min="9986" max="9986" width="8.08984375" customWidth="1"/>
    <col min="9987" max="9987" width="10.08984375" bestFit="1" customWidth="1"/>
    <col min="9988" max="9988" width="9" bestFit="1" customWidth="1"/>
    <col min="9989" max="9989" width="9.54296875" customWidth="1"/>
    <col min="10240" max="10240" width="21.453125" bestFit="1" customWidth="1"/>
    <col min="10241" max="10241" width="23.54296875" bestFit="1" customWidth="1"/>
    <col min="10242" max="10242" width="8.08984375" customWidth="1"/>
    <col min="10243" max="10243" width="10.08984375" bestFit="1" customWidth="1"/>
    <col min="10244" max="10244" width="9" bestFit="1" customWidth="1"/>
    <col min="10245" max="10245" width="9.54296875" customWidth="1"/>
    <col min="10496" max="10496" width="21.453125" bestFit="1" customWidth="1"/>
    <col min="10497" max="10497" width="23.54296875" bestFit="1" customWidth="1"/>
    <col min="10498" max="10498" width="8.08984375" customWidth="1"/>
    <col min="10499" max="10499" width="10.08984375" bestFit="1" customWidth="1"/>
    <col min="10500" max="10500" width="9" bestFit="1" customWidth="1"/>
    <col min="10501" max="10501" width="9.54296875" customWidth="1"/>
    <col min="10752" max="10752" width="21.453125" bestFit="1" customWidth="1"/>
    <col min="10753" max="10753" width="23.54296875" bestFit="1" customWidth="1"/>
    <col min="10754" max="10754" width="8.08984375" customWidth="1"/>
    <col min="10755" max="10755" width="10.08984375" bestFit="1" customWidth="1"/>
    <col min="10756" max="10756" width="9" bestFit="1" customWidth="1"/>
    <col min="10757" max="10757" width="9.54296875" customWidth="1"/>
    <col min="11008" max="11008" width="21.453125" bestFit="1" customWidth="1"/>
    <col min="11009" max="11009" width="23.54296875" bestFit="1" customWidth="1"/>
    <col min="11010" max="11010" width="8.08984375" customWidth="1"/>
    <col min="11011" max="11011" width="10.08984375" bestFit="1" customWidth="1"/>
    <col min="11012" max="11012" width="9" bestFit="1" customWidth="1"/>
    <col min="11013" max="11013" width="9.54296875" customWidth="1"/>
    <col min="11264" max="11264" width="21.453125" bestFit="1" customWidth="1"/>
    <col min="11265" max="11265" width="23.54296875" bestFit="1" customWidth="1"/>
    <col min="11266" max="11266" width="8.08984375" customWidth="1"/>
    <col min="11267" max="11267" width="10.08984375" bestFit="1" customWidth="1"/>
    <col min="11268" max="11268" width="9" bestFit="1" customWidth="1"/>
    <col min="11269" max="11269" width="9.54296875" customWidth="1"/>
    <col min="11520" max="11520" width="21.453125" bestFit="1" customWidth="1"/>
    <col min="11521" max="11521" width="23.54296875" bestFit="1" customWidth="1"/>
    <col min="11522" max="11522" width="8.08984375" customWidth="1"/>
    <col min="11523" max="11523" width="10.08984375" bestFit="1" customWidth="1"/>
    <col min="11524" max="11524" width="9" bestFit="1" customWidth="1"/>
    <col min="11525" max="11525" width="9.54296875" customWidth="1"/>
    <col min="11776" max="11776" width="21.453125" bestFit="1" customWidth="1"/>
    <col min="11777" max="11777" width="23.54296875" bestFit="1" customWidth="1"/>
    <col min="11778" max="11778" width="8.08984375" customWidth="1"/>
    <col min="11779" max="11779" width="10.08984375" bestFit="1" customWidth="1"/>
    <col min="11780" max="11780" width="9" bestFit="1" customWidth="1"/>
    <col min="11781" max="11781" width="9.54296875" customWidth="1"/>
    <col min="12032" max="12032" width="21.453125" bestFit="1" customWidth="1"/>
    <col min="12033" max="12033" width="23.54296875" bestFit="1" customWidth="1"/>
    <col min="12034" max="12034" width="8.08984375" customWidth="1"/>
    <col min="12035" max="12035" width="10.08984375" bestFit="1" customWidth="1"/>
    <col min="12036" max="12036" width="9" bestFit="1" customWidth="1"/>
    <col min="12037" max="12037" width="9.54296875" customWidth="1"/>
    <col min="12288" max="12288" width="21.453125" bestFit="1" customWidth="1"/>
    <col min="12289" max="12289" width="23.54296875" bestFit="1" customWidth="1"/>
    <col min="12290" max="12290" width="8.08984375" customWidth="1"/>
    <col min="12291" max="12291" width="10.08984375" bestFit="1" customWidth="1"/>
    <col min="12292" max="12292" width="9" bestFit="1" customWidth="1"/>
    <col min="12293" max="12293" width="9.54296875" customWidth="1"/>
    <col min="12544" max="12544" width="21.453125" bestFit="1" customWidth="1"/>
    <col min="12545" max="12545" width="23.54296875" bestFit="1" customWidth="1"/>
    <col min="12546" max="12546" width="8.08984375" customWidth="1"/>
    <col min="12547" max="12547" width="10.08984375" bestFit="1" customWidth="1"/>
    <col min="12548" max="12548" width="9" bestFit="1" customWidth="1"/>
    <col min="12549" max="12549" width="9.54296875" customWidth="1"/>
    <col min="12800" max="12800" width="21.453125" bestFit="1" customWidth="1"/>
    <col min="12801" max="12801" width="23.54296875" bestFit="1" customWidth="1"/>
    <col min="12802" max="12802" width="8.08984375" customWidth="1"/>
    <col min="12803" max="12803" width="10.08984375" bestFit="1" customWidth="1"/>
    <col min="12804" max="12804" width="9" bestFit="1" customWidth="1"/>
    <col min="12805" max="12805" width="9.54296875" customWidth="1"/>
    <col min="13056" max="13056" width="21.453125" bestFit="1" customWidth="1"/>
    <col min="13057" max="13057" width="23.54296875" bestFit="1" customWidth="1"/>
    <col min="13058" max="13058" width="8.08984375" customWidth="1"/>
    <col min="13059" max="13059" width="10.08984375" bestFit="1" customWidth="1"/>
    <col min="13060" max="13060" width="9" bestFit="1" customWidth="1"/>
    <col min="13061" max="13061" width="9.54296875" customWidth="1"/>
    <col min="13312" max="13312" width="21.453125" bestFit="1" customWidth="1"/>
    <col min="13313" max="13313" width="23.54296875" bestFit="1" customWidth="1"/>
    <col min="13314" max="13314" width="8.08984375" customWidth="1"/>
    <col min="13315" max="13315" width="10.08984375" bestFit="1" customWidth="1"/>
    <col min="13316" max="13316" width="9" bestFit="1" customWidth="1"/>
    <col min="13317" max="13317" width="9.54296875" customWidth="1"/>
    <col min="13568" max="13568" width="21.453125" bestFit="1" customWidth="1"/>
    <col min="13569" max="13569" width="23.54296875" bestFit="1" customWidth="1"/>
    <col min="13570" max="13570" width="8.08984375" customWidth="1"/>
    <col min="13571" max="13571" width="10.08984375" bestFit="1" customWidth="1"/>
    <col min="13572" max="13572" width="9" bestFit="1" customWidth="1"/>
    <col min="13573" max="13573" width="9.54296875" customWidth="1"/>
    <col min="13824" max="13824" width="21.453125" bestFit="1" customWidth="1"/>
    <col min="13825" max="13825" width="23.54296875" bestFit="1" customWidth="1"/>
    <col min="13826" max="13826" width="8.08984375" customWidth="1"/>
    <col min="13827" max="13827" width="10.08984375" bestFit="1" customWidth="1"/>
    <col min="13828" max="13828" width="9" bestFit="1" customWidth="1"/>
    <col min="13829" max="13829" width="9.54296875" customWidth="1"/>
    <col min="14080" max="14080" width="21.453125" bestFit="1" customWidth="1"/>
    <col min="14081" max="14081" width="23.54296875" bestFit="1" customWidth="1"/>
    <col min="14082" max="14082" width="8.08984375" customWidth="1"/>
    <col min="14083" max="14083" width="10.08984375" bestFit="1" customWidth="1"/>
    <col min="14084" max="14084" width="9" bestFit="1" customWidth="1"/>
    <col min="14085" max="14085" width="9.54296875" customWidth="1"/>
    <col min="14336" max="14336" width="21.453125" bestFit="1" customWidth="1"/>
    <col min="14337" max="14337" width="23.54296875" bestFit="1" customWidth="1"/>
    <col min="14338" max="14338" width="8.08984375" customWidth="1"/>
    <col min="14339" max="14339" width="10.08984375" bestFit="1" customWidth="1"/>
    <col min="14340" max="14340" width="9" bestFit="1" customWidth="1"/>
    <col min="14341" max="14341" width="9.54296875" customWidth="1"/>
    <col min="14592" max="14592" width="21.453125" bestFit="1" customWidth="1"/>
    <col min="14593" max="14593" width="23.54296875" bestFit="1" customWidth="1"/>
    <col min="14594" max="14594" width="8.08984375" customWidth="1"/>
    <col min="14595" max="14595" width="10.08984375" bestFit="1" customWidth="1"/>
    <col min="14596" max="14596" width="9" bestFit="1" customWidth="1"/>
    <col min="14597" max="14597" width="9.54296875" customWidth="1"/>
    <col min="14848" max="14848" width="21.453125" bestFit="1" customWidth="1"/>
    <col min="14849" max="14849" width="23.54296875" bestFit="1" customWidth="1"/>
    <col min="14850" max="14850" width="8.08984375" customWidth="1"/>
    <col min="14851" max="14851" width="10.08984375" bestFit="1" customWidth="1"/>
    <col min="14852" max="14852" width="9" bestFit="1" customWidth="1"/>
    <col min="14853" max="14853" width="9.54296875" customWidth="1"/>
    <col min="15104" max="15104" width="21.453125" bestFit="1" customWidth="1"/>
    <col min="15105" max="15105" width="23.54296875" bestFit="1" customWidth="1"/>
    <col min="15106" max="15106" width="8.08984375" customWidth="1"/>
    <col min="15107" max="15107" width="10.08984375" bestFit="1" customWidth="1"/>
    <col min="15108" max="15108" width="9" bestFit="1" customWidth="1"/>
    <col min="15109" max="15109" width="9.54296875" customWidth="1"/>
    <col min="15360" max="15360" width="21.453125" bestFit="1" customWidth="1"/>
    <col min="15361" max="15361" width="23.54296875" bestFit="1" customWidth="1"/>
    <col min="15362" max="15362" width="8.08984375" customWidth="1"/>
    <col min="15363" max="15363" width="10.08984375" bestFit="1" customWidth="1"/>
    <col min="15364" max="15364" width="9" bestFit="1" customWidth="1"/>
    <col min="15365" max="15365" width="9.54296875" customWidth="1"/>
    <col min="15616" max="15616" width="21.453125" bestFit="1" customWidth="1"/>
    <col min="15617" max="15617" width="23.54296875" bestFit="1" customWidth="1"/>
    <col min="15618" max="15618" width="8.08984375" customWidth="1"/>
    <col min="15619" max="15619" width="10.08984375" bestFit="1" customWidth="1"/>
    <col min="15620" max="15620" width="9" bestFit="1" customWidth="1"/>
    <col min="15621" max="15621" width="9.54296875" customWidth="1"/>
    <col min="15872" max="15872" width="21.453125" bestFit="1" customWidth="1"/>
    <col min="15873" max="15873" width="23.54296875" bestFit="1" customWidth="1"/>
    <col min="15874" max="15874" width="8.08984375" customWidth="1"/>
    <col min="15875" max="15875" width="10.08984375" bestFit="1" customWidth="1"/>
    <col min="15876" max="15876" width="9" bestFit="1" customWidth="1"/>
    <col min="15877" max="15877" width="9.54296875" customWidth="1"/>
    <col min="16128" max="16128" width="21.453125" bestFit="1" customWidth="1"/>
    <col min="16129" max="16129" width="23.54296875" bestFit="1" customWidth="1"/>
    <col min="16130" max="16130" width="8.08984375" customWidth="1"/>
    <col min="16131" max="16131" width="10.08984375" bestFit="1" customWidth="1"/>
    <col min="16132" max="16132" width="9" bestFit="1" customWidth="1"/>
    <col min="16133" max="16133" width="9.54296875" customWidth="1"/>
  </cols>
  <sheetData>
    <row r="1" spans="1:11" ht="46.75" customHeight="1" thickTop="1" thickBot="1" x14ac:dyDescent="0.45">
      <c r="A1" s="136" t="s">
        <v>225</v>
      </c>
      <c r="B1" s="137"/>
      <c r="C1" s="137"/>
      <c r="D1" s="137"/>
      <c r="E1" s="137"/>
      <c r="F1" s="138"/>
    </row>
    <row r="2" spans="1:11" ht="31.5" thickBot="1" x14ac:dyDescent="0.3">
      <c r="A2" s="114" t="s">
        <v>5</v>
      </c>
      <c r="B2" s="115" t="s">
        <v>4</v>
      </c>
      <c r="C2" s="115" t="s">
        <v>205</v>
      </c>
      <c r="D2" s="115" t="s">
        <v>206</v>
      </c>
      <c r="E2" s="116" t="s">
        <v>11</v>
      </c>
      <c r="F2" s="117" t="s">
        <v>12</v>
      </c>
    </row>
    <row r="3" spans="1:11" ht="15.5" x14ac:dyDescent="0.35">
      <c r="A3" s="118" t="s">
        <v>112</v>
      </c>
      <c r="B3" s="119" t="s">
        <v>13</v>
      </c>
      <c r="C3" s="120">
        <v>14.09</v>
      </c>
      <c r="D3" s="120">
        <v>14.39</v>
      </c>
      <c r="E3" s="121">
        <f t="shared" ref="E3:E66" si="0">IF(C3&lt;D3,C3,D3)</f>
        <v>14.09</v>
      </c>
      <c r="F3" s="122">
        <f t="shared" ref="F3:F34" si="1">RANK($E3,$E$3:$E$728,1)</f>
        <v>1</v>
      </c>
    </row>
    <row r="4" spans="1:11" ht="15.5" x14ac:dyDescent="0.35">
      <c r="A4" s="118" t="s">
        <v>114</v>
      </c>
      <c r="B4" s="119" t="s">
        <v>17</v>
      </c>
      <c r="C4" s="120">
        <v>14.8</v>
      </c>
      <c r="D4" s="120">
        <v>14.97</v>
      </c>
      <c r="E4" s="121">
        <f t="shared" si="0"/>
        <v>14.8</v>
      </c>
      <c r="F4" s="122">
        <f t="shared" si="1"/>
        <v>2</v>
      </c>
    </row>
    <row r="5" spans="1:11" ht="15.5" x14ac:dyDescent="0.35">
      <c r="A5" s="118" t="s">
        <v>113</v>
      </c>
      <c r="B5" s="119" t="s">
        <v>15</v>
      </c>
      <c r="C5" s="120">
        <v>15.16</v>
      </c>
      <c r="D5" s="120">
        <v>14.84</v>
      </c>
      <c r="E5" s="121">
        <f t="shared" si="0"/>
        <v>14.84</v>
      </c>
      <c r="F5" s="122">
        <f t="shared" si="1"/>
        <v>3</v>
      </c>
    </row>
    <row r="6" spans="1:11" ht="15.5" x14ac:dyDescent="0.35">
      <c r="A6" s="123" t="s">
        <v>115</v>
      </c>
      <c r="B6" s="120" t="s">
        <v>24</v>
      </c>
      <c r="C6" s="120">
        <v>15.05</v>
      </c>
      <c r="D6" s="120">
        <v>15.85</v>
      </c>
      <c r="E6" s="124">
        <f t="shared" si="0"/>
        <v>15.05</v>
      </c>
      <c r="F6" s="125">
        <f t="shared" si="1"/>
        <v>4</v>
      </c>
    </row>
    <row r="7" spans="1:11" ht="15.5" x14ac:dyDescent="0.35">
      <c r="A7" s="123" t="s">
        <v>116</v>
      </c>
      <c r="B7" s="120" t="s">
        <v>15</v>
      </c>
      <c r="C7" s="120">
        <v>15.4</v>
      </c>
      <c r="D7" s="120">
        <v>15.18</v>
      </c>
      <c r="E7" s="124">
        <f t="shared" si="0"/>
        <v>15.18</v>
      </c>
      <c r="F7" s="125">
        <f t="shared" si="1"/>
        <v>5</v>
      </c>
    </row>
    <row r="8" spans="1:11" ht="15.5" x14ac:dyDescent="0.35">
      <c r="A8" s="123" t="s">
        <v>117</v>
      </c>
      <c r="B8" s="120" t="s">
        <v>15</v>
      </c>
      <c r="C8" s="120">
        <v>16.36</v>
      </c>
      <c r="D8" s="120">
        <v>16.239999999999998</v>
      </c>
      <c r="E8" s="124">
        <f t="shared" si="0"/>
        <v>16.239999999999998</v>
      </c>
      <c r="F8" s="125">
        <f t="shared" si="1"/>
        <v>6</v>
      </c>
    </row>
    <row r="9" spans="1:11" ht="15.5" x14ac:dyDescent="0.35">
      <c r="A9" s="123" t="s">
        <v>119</v>
      </c>
      <c r="B9" s="120" t="s">
        <v>15</v>
      </c>
      <c r="C9" s="120">
        <v>16.37</v>
      </c>
      <c r="D9" s="120">
        <v>16.41</v>
      </c>
      <c r="E9" s="124">
        <f t="shared" si="0"/>
        <v>16.37</v>
      </c>
      <c r="F9" s="125">
        <f t="shared" si="1"/>
        <v>7</v>
      </c>
      <c r="K9" s="126" t="s">
        <v>207</v>
      </c>
    </row>
    <row r="10" spans="1:11" ht="15.5" x14ac:dyDescent="0.35">
      <c r="A10" s="123" t="s">
        <v>208</v>
      </c>
      <c r="B10" s="120" t="s">
        <v>37</v>
      </c>
      <c r="C10" s="120">
        <v>17.14</v>
      </c>
      <c r="D10" s="120">
        <v>16.5</v>
      </c>
      <c r="E10" s="124">
        <f t="shared" si="0"/>
        <v>16.5</v>
      </c>
      <c r="F10" s="125">
        <f t="shared" si="1"/>
        <v>8</v>
      </c>
    </row>
    <row r="11" spans="1:11" ht="15.5" x14ac:dyDescent="0.35">
      <c r="A11" s="123" t="s">
        <v>121</v>
      </c>
      <c r="B11" s="120" t="s">
        <v>17</v>
      </c>
      <c r="C11" s="120">
        <v>17.29</v>
      </c>
      <c r="D11" s="120">
        <v>20.2</v>
      </c>
      <c r="E11" s="124">
        <f t="shared" si="0"/>
        <v>17.29</v>
      </c>
      <c r="F11" s="125">
        <f t="shared" si="1"/>
        <v>9</v>
      </c>
    </row>
    <row r="12" spans="1:11" ht="15.5" x14ac:dyDescent="0.35">
      <c r="A12" s="127" t="s">
        <v>118</v>
      </c>
      <c r="B12" s="128" t="s">
        <v>27</v>
      </c>
      <c r="C12" s="128">
        <v>18.13</v>
      </c>
      <c r="D12" s="128">
        <v>17.34</v>
      </c>
      <c r="E12" s="124">
        <f t="shared" si="0"/>
        <v>17.34</v>
      </c>
      <c r="F12" s="125">
        <f t="shared" si="1"/>
        <v>10</v>
      </c>
    </row>
    <row r="13" spans="1:11" ht="15.5" x14ac:dyDescent="0.35">
      <c r="A13" s="123" t="s">
        <v>120</v>
      </c>
      <c r="B13" s="120" t="s">
        <v>13</v>
      </c>
      <c r="C13" s="120">
        <v>18.96</v>
      </c>
      <c r="D13" s="120">
        <v>17.940000000000001</v>
      </c>
      <c r="E13" s="124">
        <f t="shared" si="0"/>
        <v>17.940000000000001</v>
      </c>
      <c r="F13" s="125">
        <f t="shared" si="1"/>
        <v>11</v>
      </c>
    </row>
    <row r="14" spans="1:11" ht="15.5" x14ac:dyDescent="0.35">
      <c r="A14" s="127" t="s">
        <v>123</v>
      </c>
      <c r="B14" s="128" t="s">
        <v>37</v>
      </c>
      <c r="C14" s="128">
        <v>18.52</v>
      </c>
      <c r="D14" s="128">
        <v>18.63</v>
      </c>
      <c r="E14" s="124">
        <f t="shared" si="0"/>
        <v>18.52</v>
      </c>
      <c r="F14" s="125">
        <f t="shared" si="1"/>
        <v>12</v>
      </c>
    </row>
    <row r="15" spans="1:11" ht="15.5" x14ac:dyDescent="0.35">
      <c r="A15" s="123" t="s">
        <v>209</v>
      </c>
      <c r="B15" s="120" t="s">
        <v>13</v>
      </c>
      <c r="C15" s="120">
        <v>99.99</v>
      </c>
      <c r="D15" s="120">
        <v>18.64</v>
      </c>
      <c r="E15" s="124">
        <f t="shared" si="0"/>
        <v>18.64</v>
      </c>
      <c r="F15" s="125">
        <f t="shared" si="1"/>
        <v>13</v>
      </c>
    </row>
    <row r="16" spans="1:11" ht="15.5" x14ac:dyDescent="0.35">
      <c r="A16" s="127" t="s">
        <v>130</v>
      </c>
      <c r="B16" s="128" t="s">
        <v>37</v>
      </c>
      <c r="C16" s="128">
        <v>20.78</v>
      </c>
      <c r="D16" s="128">
        <v>19.03</v>
      </c>
      <c r="E16" s="124">
        <f t="shared" si="0"/>
        <v>19.03</v>
      </c>
      <c r="F16" s="125">
        <f t="shared" si="1"/>
        <v>14</v>
      </c>
    </row>
    <row r="17" spans="1:6" ht="15.5" x14ac:dyDescent="0.35">
      <c r="A17" s="123" t="s">
        <v>122</v>
      </c>
      <c r="B17" s="120" t="s">
        <v>15</v>
      </c>
      <c r="C17" s="120">
        <v>19.95</v>
      </c>
      <c r="D17" s="120">
        <v>19.7</v>
      </c>
      <c r="E17" s="124">
        <f t="shared" si="0"/>
        <v>19.7</v>
      </c>
      <c r="F17" s="125">
        <f t="shared" si="1"/>
        <v>15</v>
      </c>
    </row>
    <row r="18" spans="1:6" ht="15.5" x14ac:dyDescent="0.35">
      <c r="A18" s="123" t="s">
        <v>125</v>
      </c>
      <c r="B18" s="120" t="s">
        <v>39</v>
      </c>
      <c r="C18" s="120">
        <v>20.97</v>
      </c>
      <c r="D18" s="120">
        <v>21.53</v>
      </c>
      <c r="E18" s="124">
        <f t="shared" si="0"/>
        <v>20.97</v>
      </c>
      <c r="F18" s="125">
        <f t="shared" si="1"/>
        <v>16</v>
      </c>
    </row>
    <row r="19" spans="1:6" ht="15.5" x14ac:dyDescent="0.35">
      <c r="A19" s="127" t="s">
        <v>126</v>
      </c>
      <c r="B19" s="128" t="s">
        <v>37</v>
      </c>
      <c r="C19" s="128">
        <v>28.25</v>
      </c>
      <c r="D19" s="128">
        <v>21.24</v>
      </c>
      <c r="E19" s="124">
        <f t="shared" si="0"/>
        <v>21.24</v>
      </c>
      <c r="F19" s="125">
        <f t="shared" si="1"/>
        <v>17</v>
      </c>
    </row>
    <row r="20" spans="1:6" ht="15.5" x14ac:dyDescent="0.35">
      <c r="A20" s="123" t="s">
        <v>124</v>
      </c>
      <c r="B20" s="120" t="s">
        <v>27</v>
      </c>
      <c r="C20" s="120">
        <v>21.87</v>
      </c>
      <c r="D20" s="120">
        <v>21.25</v>
      </c>
      <c r="E20" s="124">
        <f t="shared" si="0"/>
        <v>21.25</v>
      </c>
      <c r="F20" s="125">
        <f t="shared" si="1"/>
        <v>18</v>
      </c>
    </row>
    <row r="21" spans="1:6" ht="15.5" x14ac:dyDescent="0.35">
      <c r="A21" s="123" t="s">
        <v>127</v>
      </c>
      <c r="B21" s="120" t="s">
        <v>17</v>
      </c>
      <c r="C21" s="120">
        <v>24.59</v>
      </c>
      <c r="D21" s="120">
        <v>21.7</v>
      </c>
      <c r="E21" s="124">
        <f t="shared" si="0"/>
        <v>21.7</v>
      </c>
      <c r="F21" s="125">
        <f t="shared" si="1"/>
        <v>19</v>
      </c>
    </row>
    <row r="22" spans="1:6" ht="15.5" x14ac:dyDescent="0.35">
      <c r="A22" s="123" t="s">
        <v>128</v>
      </c>
      <c r="B22" s="120" t="s">
        <v>24</v>
      </c>
      <c r="C22" s="120">
        <v>21.93</v>
      </c>
      <c r="D22" s="120">
        <v>24.42</v>
      </c>
      <c r="E22" s="124">
        <f t="shared" si="0"/>
        <v>21.93</v>
      </c>
      <c r="F22" s="125">
        <f t="shared" si="1"/>
        <v>20</v>
      </c>
    </row>
    <row r="23" spans="1:6" ht="15.5" x14ac:dyDescent="0.35">
      <c r="A23" s="123" t="s">
        <v>210</v>
      </c>
      <c r="B23" s="120" t="s">
        <v>13</v>
      </c>
      <c r="C23" s="120">
        <v>22.94</v>
      </c>
      <c r="D23" s="120">
        <v>99.99</v>
      </c>
      <c r="E23" s="124">
        <f t="shared" si="0"/>
        <v>22.94</v>
      </c>
      <c r="F23" s="125">
        <f t="shared" si="1"/>
        <v>21</v>
      </c>
    </row>
    <row r="24" spans="1:6" ht="15.5" x14ac:dyDescent="0.35">
      <c r="A24" s="123" t="s">
        <v>131</v>
      </c>
      <c r="B24" s="120" t="s">
        <v>13</v>
      </c>
      <c r="C24" s="120">
        <v>23.03</v>
      </c>
      <c r="D24" s="120">
        <v>27.3</v>
      </c>
      <c r="E24" s="124">
        <f t="shared" si="0"/>
        <v>23.03</v>
      </c>
      <c r="F24" s="125">
        <f t="shared" si="1"/>
        <v>22</v>
      </c>
    </row>
    <row r="25" spans="1:6" ht="15.5" x14ac:dyDescent="0.35">
      <c r="A25" s="123" t="s">
        <v>133</v>
      </c>
      <c r="B25" s="120" t="s">
        <v>27</v>
      </c>
      <c r="C25" s="120">
        <v>27.7</v>
      </c>
      <c r="D25" s="120">
        <v>23.15</v>
      </c>
      <c r="E25" s="124">
        <f t="shared" si="0"/>
        <v>23.15</v>
      </c>
      <c r="F25" s="125">
        <f t="shared" si="1"/>
        <v>23</v>
      </c>
    </row>
    <row r="26" spans="1:6" ht="15.5" x14ac:dyDescent="0.35">
      <c r="A26" s="127" t="s">
        <v>129</v>
      </c>
      <c r="B26" s="128" t="s">
        <v>27</v>
      </c>
      <c r="C26" s="128">
        <v>24.27</v>
      </c>
      <c r="D26" s="128">
        <v>23.32</v>
      </c>
      <c r="E26" s="124">
        <f t="shared" si="0"/>
        <v>23.32</v>
      </c>
      <c r="F26" s="125">
        <f t="shared" si="1"/>
        <v>24</v>
      </c>
    </row>
    <row r="27" spans="1:6" ht="15.5" x14ac:dyDescent="0.35">
      <c r="A27" s="123" t="s">
        <v>132</v>
      </c>
      <c r="B27" s="120" t="s">
        <v>39</v>
      </c>
      <c r="C27" s="120">
        <v>27.69</v>
      </c>
      <c r="D27" s="120">
        <v>23.35</v>
      </c>
      <c r="E27" s="124">
        <f t="shared" si="0"/>
        <v>23.35</v>
      </c>
      <c r="F27" s="125">
        <f t="shared" si="1"/>
        <v>25</v>
      </c>
    </row>
    <row r="28" spans="1:6" ht="15.5" x14ac:dyDescent="0.35">
      <c r="A28" s="127" t="s">
        <v>211</v>
      </c>
      <c r="B28" s="128" t="s">
        <v>37</v>
      </c>
      <c r="C28" s="128">
        <v>25.28</v>
      </c>
      <c r="D28" s="128">
        <v>24.02</v>
      </c>
      <c r="E28" s="124">
        <f t="shared" si="0"/>
        <v>24.02</v>
      </c>
      <c r="F28" s="125">
        <f t="shared" si="1"/>
        <v>26</v>
      </c>
    </row>
    <row r="29" spans="1:6" ht="15.5" x14ac:dyDescent="0.35">
      <c r="A29" s="123" t="s">
        <v>136</v>
      </c>
      <c r="B29" s="120" t="s">
        <v>13</v>
      </c>
      <c r="C29" s="120">
        <v>27.7</v>
      </c>
      <c r="D29" s="120">
        <v>24.18</v>
      </c>
      <c r="E29" s="124">
        <f t="shared" si="0"/>
        <v>24.18</v>
      </c>
      <c r="F29" s="125">
        <f t="shared" si="1"/>
        <v>27</v>
      </c>
    </row>
    <row r="30" spans="1:6" ht="15.5" x14ac:dyDescent="0.35">
      <c r="A30" s="123" t="s">
        <v>135</v>
      </c>
      <c r="B30" s="120" t="s">
        <v>15</v>
      </c>
      <c r="C30" s="120">
        <v>24.8</v>
      </c>
      <c r="D30" s="120">
        <v>24.46</v>
      </c>
      <c r="E30" s="124">
        <f t="shared" si="0"/>
        <v>24.46</v>
      </c>
      <c r="F30" s="125">
        <f t="shared" si="1"/>
        <v>28</v>
      </c>
    </row>
    <row r="31" spans="1:6" ht="15.5" x14ac:dyDescent="0.35">
      <c r="A31" s="123" t="s">
        <v>212</v>
      </c>
      <c r="B31" s="120" t="s">
        <v>17</v>
      </c>
      <c r="C31" s="120">
        <v>24.69</v>
      </c>
      <c r="D31" s="120">
        <v>30.9</v>
      </c>
      <c r="E31" s="124">
        <f t="shared" si="0"/>
        <v>24.69</v>
      </c>
      <c r="F31" s="125">
        <f t="shared" si="1"/>
        <v>29</v>
      </c>
    </row>
    <row r="32" spans="1:6" ht="15.5" x14ac:dyDescent="0.35">
      <c r="A32" s="123" t="s">
        <v>137</v>
      </c>
      <c r="B32" s="120" t="s">
        <v>24</v>
      </c>
      <c r="C32" s="120">
        <v>25.44</v>
      </c>
      <c r="D32" s="120">
        <v>24.73</v>
      </c>
      <c r="E32" s="124">
        <f t="shared" si="0"/>
        <v>24.73</v>
      </c>
      <c r="F32" s="125">
        <f t="shared" si="1"/>
        <v>30</v>
      </c>
    </row>
    <row r="33" spans="1:6" ht="15.5" x14ac:dyDescent="0.35">
      <c r="A33" s="123" t="s">
        <v>139</v>
      </c>
      <c r="B33" s="120" t="s">
        <v>56</v>
      </c>
      <c r="C33" s="120">
        <v>27.82</v>
      </c>
      <c r="D33" s="120">
        <v>24.9</v>
      </c>
      <c r="E33" s="124">
        <f t="shared" si="0"/>
        <v>24.9</v>
      </c>
      <c r="F33" s="125">
        <f t="shared" si="1"/>
        <v>31</v>
      </c>
    </row>
    <row r="34" spans="1:6" ht="15.5" x14ac:dyDescent="0.35">
      <c r="A34" s="123" t="s">
        <v>213</v>
      </c>
      <c r="B34" s="120" t="s">
        <v>15</v>
      </c>
      <c r="C34" s="120">
        <v>25</v>
      </c>
      <c r="D34" s="120">
        <v>25.98</v>
      </c>
      <c r="E34" s="124">
        <f t="shared" si="0"/>
        <v>25</v>
      </c>
      <c r="F34" s="125">
        <f t="shared" si="1"/>
        <v>32</v>
      </c>
    </row>
    <row r="35" spans="1:6" ht="15.5" x14ac:dyDescent="0.35">
      <c r="A35" s="123" t="s">
        <v>138</v>
      </c>
      <c r="B35" s="120" t="s">
        <v>64</v>
      </c>
      <c r="C35" s="120">
        <v>25</v>
      </c>
      <c r="D35" s="120">
        <v>30.82</v>
      </c>
      <c r="E35" s="124">
        <f t="shared" si="0"/>
        <v>25</v>
      </c>
      <c r="F35" s="125">
        <v>33</v>
      </c>
    </row>
    <row r="36" spans="1:6" s="56" customFormat="1" ht="15.5" x14ac:dyDescent="0.35">
      <c r="A36" s="127" t="s">
        <v>134</v>
      </c>
      <c r="B36" s="128" t="s">
        <v>15</v>
      </c>
      <c r="C36" s="128">
        <v>25.14</v>
      </c>
      <c r="D36" s="128">
        <v>25.66</v>
      </c>
      <c r="E36" s="124">
        <f t="shared" si="0"/>
        <v>25.14</v>
      </c>
      <c r="F36" s="125">
        <f t="shared" ref="F36:F72" si="2">RANK($E36,$E$3:$E$728,1)</f>
        <v>34</v>
      </c>
    </row>
    <row r="37" spans="1:6" ht="15.5" x14ac:dyDescent="0.35">
      <c r="A37" s="127" t="s">
        <v>214</v>
      </c>
      <c r="B37" s="128" t="s">
        <v>37</v>
      </c>
      <c r="C37" s="128">
        <v>29.21</v>
      </c>
      <c r="D37" s="128">
        <v>25.4</v>
      </c>
      <c r="E37" s="124">
        <f t="shared" si="0"/>
        <v>25.4</v>
      </c>
      <c r="F37" s="125">
        <f t="shared" si="2"/>
        <v>35</v>
      </c>
    </row>
    <row r="38" spans="1:6" ht="15.5" x14ac:dyDescent="0.35">
      <c r="A38" s="123" t="s">
        <v>140</v>
      </c>
      <c r="B38" s="120" t="s">
        <v>64</v>
      </c>
      <c r="C38" s="120">
        <v>25.65</v>
      </c>
      <c r="D38" s="120">
        <v>28.38</v>
      </c>
      <c r="E38" s="124">
        <f t="shared" si="0"/>
        <v>25.65</v>
      </c>
      <c r="F38" s="125">
        <f t="shared" si="2"/>
        <v>36</v>
      </c>
    </row>
    <row r="39" spans="1:6" ht="15.5" x14ac:dyDescent="0.35">
      <c r="A39" s="127" t="s">
        <v>141</v>
      </c>
      <c r="B39" s="128" t="s">
        <v>37</v>
      </c>
      <c r="C39" s="128">
        <v>39.35</v>
      </c>
      <c r="D39" s="128">
        <v>25.97</v>
      </c>
      <c r="E39" s="124">
        <f t="shared" si="0"/>
        <v>25.97</v>
      </c>
      <c r="F39" s="125">
        <f t="shared" si="2"/>
        <v>37</v>
      </c>
    </row>
    <row r="40" spans="1:6" ht="15.5" x14ac:dyDescent="0.35">
      <c r="A40" s="123" t="s">
        <v>215</v>
      </c>
      <c r="B40" s="120" t="s">
        <v>64</v>
      </c>
      <c r="C40" s="120">
        <v>26.63</v>
      </c>
      <c r="D40" s="120">
        <v>26.26</v>
      </c>
      <c r="E40" s="124">
        <f t="shared" si="0"/>
        <v>26.26</v>
      </c>
      <c r="F40" s="125">
        <f t="shared" si="2"/>
        <v>38</v>
      </c>
    </row>
    <row r="41" spans="1:6" ht="15.5" x14ac:dyDescent="0.35">
      <c r="A41" s="123" t="s">
        <v>146</v>
      </c>
      <c r="B41" s="120" t="s">
        <v>24</v>
      </c>
      <c r="C41" s="120">
        <v>26.39</v>
      </c>
      <c r="D41" s="120">
        <v>29.66</v>
      </c>
      <c r="E41" s="124">
        <f t="shared" si="0"/>
        <v>26.39</v>
      </c>
      <c r="F41" s="125">
        <f t="shared" si="2"/>
        <v>39</v>
      </c>
    </row>
    <row r="42" spans="1:6" ht="15.5" x14ac:dyDescent="0.35">
      <c r="A42" s="123" t="s">
        <v>142</v>
      </c>
      <c r="B42" s="120" t="s">
        <v>64</v>
      </c>
      <c r="C42" s="120">
        <v>26.56</v>
      </c>
      <c r="D42" s="120">
        <v>28.17</v>
      </c>
      <c r="E42" s="124">
        <f t="shared" si="0"/>
        <v>26.56</v>
      </c>
      <c r="F42" s="125">
        <f t="shared" si="2"/>
        <v>40</v>
      </c>
    </row>
    <row r="43" spans="1:6" ht="15.5" x14ac:dyDescent="0.35">
      <c r="A43" s="123" t="s">
        <v>216</v>
      </c>
      <c r="B43" s="120" t="s">
        <v>64</v>
      </c>
      <c r="C43" s="120">
        <v>27.32</v>
      </c>
      <c r="D43" s="120">
        <v>29.13</v>
      </c>
      <c r="E43" s="124">
        <f t="shared" si="0"/>
        <v>27.32</v>
      </c>
      <c r="F43" s="125">
        <f t="shared" si="2"/>
        <v>41</v>
      </c>
    </row>
    <row r="44" spans="1:6" ht="15.5" x14ac:dyDescent="0.35">
      <c r="A44" s="123" t="s">
        <v>217</v>
      </c>
      <c r="B44" s="120" t="s">
        <v>64</v>
      </c>
      <c r="C44" s="120">
        <v>27.34</v>
      </c>
      <c r="D44" s="120">
        <v>29.49</v>
      </c>
      <c r="E44" s="124">
        <f t="shared" si="0"/>
        <v>27.34</v>
      </c>
      <c r="F44" s="125">
        <f t="shared" si="2"/>
        <v>42</v>
      </c>
    </row>
    <row r="45" spans="1:6" ht="15.5" x14ac:dyDescent="0.35">
      <c r="A45" s="123" t="s">
        <v>148</v>
      </c>
      <c r="B45" s="120" t="s">
        <v>24</v>
      </c>
      <c r="C45" s="120">
        <v>28.15</v>
      </c>
      <c r="D45" s="120">
        <v>28.95</v>
      </c>
      <c r="E45" s="124">
        <f t="shared" si="0"/>
        <v>28.15</v>
      </c>
      <c r="F45" s="125">
        <f t="shared" si="2"/>
        <v>43</v>
      </c>
    </row>
    <row r="46" spans="1:6" ht="15.5" x14ac:dyDescent="0.35">
      <c r="A46" s="123" t="s">
        <v>149</v>
      </c>
      <c r="B46" s="120" t="s">
        <v>39</v>
      </c>
      <c r="C46" s="120">
        <v>28.83</v>
      </c>
      <c r="D46" s="120">
        <v>28.16</v>
      </c>
      <c r="E46" s="124">
        <f t="shared" si="0"/>
        <v>28.16</v>
      </c>
      <c r="F46" s="125">
        <f t="shared" si="2"/>
        <v>44</v>
      </c>
    </row>
    <row r="47" spans="1:6" ht="15.5" x14ac:dyDescent="0.35">
      <c r="A47" s="123" t="s">
        <v>145</v>
      </c>
      <c r="B47" s="120" t="s">
        <v>39</v>
      </c>
      <c r="C47" s="120">
        <v>28.24</v>
      </c>
      <c r="D47" s="120">
        <v>28.43</v>
      </c>
      <c r="E47" s="124">
        <f t="shared" si="0"/>
        <v>28.24</v>
      </c>
      <c r="F47" s="125">
        <f t="shared" si="2"/>
        <v>45</v>
      </c>
    </row>
    <row r="48" spans="1:6" ht="15.5" x14ac:dyDescent="0.35">
      <c r="A48" s="127" t="s">
        <v>218</v>
      </c>
      <c r="B48" s="128" t="s">
        <v>56</v>
      </c>
      <c r="C48" s="128">
        <v>32.72</v>
      </c>
      <c r="D48" s="128">
        <v>28.77</v>
      </c>
      <c r="E48" s="124">
        <f t="shared" si="0"/>
        <v>28.77</v>
      </c>
      <c r="F48" s="125">
        <f t="shared" si="2"/>
        <v>46</v>
      </c>
    </row>
    <row r="49" spans="1:6" ht="15.5" x14ac:dyDescent="0.35">
      <c r="A49" s="123" t="s">
        <v>143</v>
      </c>
      <c r="B49" s="120" t="s">
        <v>13</v>
      </c>
      <c r="C49" s="120">
        <v>34.44</v>
      </c>
      <c r="D49" s="120">
        <v>28.82</v>
      </c>
      <c r="E49" s="124">
        <f t="shared" si="0"/>
        <v>28.82</v>
      </c>
      <c r="F49" s="125">
        <f t="shared" si="2"/>
        <v>47</v>
      </c>
    </row>
    <row r="50" spans="1:6" ht="15.5" x14ac:dyDescent="0.35">
      <c r="A50" s="123" t="s">
        <v>144</v>
      </c>
      <c r="B50" s="120" t="s">
        <v>39</v>
      </c>
      <c r="C50" s="120">
        <v>28.9</v>
      </c>
      <c r="D50" s="120">
        <v>32.78</v>
      </c>
      <c r="E50" s="124">
        <f t="shared" si="0"/>
        <v>28.9</v>
      </c>
      <c r="F50" s="125">
        <f t="shared" si="2"/>
        <v>48</v>
      </c>
    </row>
    <row r="51" spans="1:6" ht="15.5" x14ac:dyDescent="0.35">
      <c r="A51" s="123" t="s">
        <v>219</v>
      </c>
      <c r="B51" s="120" t="s">
        <v>56</v>
      </c>
      <c r="C51" s="120">
        <v>30.85</v>
      </c>
      <c r="D51" s="120">
        <v>29.82</v>
      </c>
      <c r="E51" s="124">
        <f t="shared" si="0"/>
        <v>29.82</v>
      </c>
      <c r="F51" s="125">
        <f t="shared" si="2"/>
        <v>49</v>
      </c>
    </row>
    <row r="52" spans="1:6" ht="15.5" x14ac:dyDescent="0.35">
      <c r="A52" s="123" t="s">
        <v>147</v>
      </c>
      <c r="B52" s="120" t="s">
        <v>27</v>
      </c>
      <c r="C52" s="120">
        <v>37.299999999999997</v>
      </c>
      <c r="D52" s="120">
        <v>30.23</v>
      </c>
      <c r="E52" s="124">
        <f t="shared" si="0"/>
        <v>30.23</v>
      </c>
      <c r="F52" s="125">
        <f t="shared" si="2"/>
        <v>50</v>
      </c>
    </row>
    <row r="53" spans="1:6" ht="15.5" x14ac:dyDescent="0.35">
      <c r="A53" s="123" t="s">
        <v>150</v>
      </c>
      <c r="B53" s="120" t="s">
        <v>39</v>
      </c>
      <c r="C53" s="120">
        <v>30.28</v>
      </c>
      <c r="D53" s="120">
        <v>34.909999999999997</v>
      </c>
      <c r="E53" s="124">
        <f t="shared" si="0"/>
        <v>30.28</v>
      </c>
      <c r="F53" s="125">
        <f t="shared" si="2"/>
        <v>51</v>
      </c>
    </row>
    <row r="54" spans="1:6" s="56" customFormat="1" ht="15.5" x14ac:dyDescent="0.35">
      <c r="A54" s="123" t="s">
        <v>220</v>
      </c>
      <c r="B54" s="120" t="s">
        <v>39</v>
      </c>
      <c r="C54" s="120">
        <v>31.15</v>
      </c>
      <c r="D54" s="120">
        <v>30.39</v>
      </c>
      <c r="E54" s="124">
        <f t="shared" si="0"/>
        <v>30.39</v>
      </c>
      <c r="F54" s="125">
        <f t="shared" si="2"/>
        <v>52</v>
      </c>
    </row>
    <row r="55" spans="1:6" ht="15.5" x14ac:dyDescent="0.35">
      <c r="A55" s="127" t="s">
        <v>221</v>
      </c>
      <c r="B55" s="128" t="s">
        <v>27</v>
      </c>
      <c r="C55" s="128">
        <v>30.42</v>
      </c>
      <c r="D55" s="128">
        <v>99.99</v>
      </c>
      <c r="E55" s="124">
        <f t="shared" si="0"/>
        <v>30.42</v>
      </c>
      <c r="F55" s="125">
        <f t="shared" si="2"/>
        <v>53</v>
      </c>
    </row>
    <row r="56" spans="1:6" ht="15.5" x14ac:dyDescent="0.35">
      <c r="A56" s="127" t="s">
        <v>151</v>
      </c>
      <c r="B56" s="128" t="s">
        <v>37</v>
      </c>
      <c r="C56" s="128">
        <v>30.62</v>
      </c>
      <c r="D56" s="128">
        <v>32.03</v>
      </c>
      <c r="E56" s="124">
        <f t="shared" si="0"/>
        <v>30.62</v>
      </c>
      <c r="F56" s="125">
        <f t="shared" si="2"/>
        <v>54</v>
      </c>
    </row>
    <row r="57" spans="1:6" ht="15.5" x14ac:dyDescent="0.35">
      <c r="A57" s="123" t="s">
        <v>161</v>
      </c>
      <c r="B57" s="120" t="s">
        <v>24</v>
      </c>
      <c r="C57" s="120">
        <v>30.86</v>
      </c>
      <c r="D57" s="120">
        <v>38.11</v>
      </c>
      <c r="E57" s="124">
        <f t="shared" si="0"/>
        <v>30.86</v>
      </c>
      <c r="F57" s="125">
        <f t="shared" si="2"/>
        <v>55</v>
      </c>
    </row>
    <row r="58" spans="1:6" ht="15.5" x14ac:dyDescent="0.35">
      <c r="A58" s="123" t="s">
        <v>154</v>
      </c>
      <c r="B58" s="120" t="s">
        <v>56</v>
      </c>
      <c r="C58" s="120">
        <v>33.15</v>
      </c>
      <c r="D58" s="120">
        <v>31.03</v>
      </c>
      <c r="E58" s="124">
        <f t="shared" si="0"/>
        <v>31.03</v>
      </c>
      <c r="F58" s="125">
        <f t="shared" si="2"/>
        <v>56</v>
      </c>
    </row>
    <row r="59" spans="1:6" ht="15.5" x14ac:dyDescent="0.35">
      <c r="A59" s="127" t="s">
        <v>152</v>
      </c>
      <c r="B59" s="128" t="s">
        <v>13</v>
      </c>
      <c r="C59" s="128">
        <v>31.35</v>
      </c>
      <c r="D59" s="128">
        <v>31.68</v>
      </c>
      <c r="E59" s="124">
        <f t="shared" si="0"/>
        <v>31.35</v>
      </c>
      <c r="F59" s="125">
        <f t="shared" si="2"/>
        <v>57</v>
      </c>
    </row>
    <row r="60" spans="1:6" ht="15.5" x14ac:dyDescent="0.35">
      <c r="A60" s="123" t="s">
        <v>153</v>
      </c>
      <c r="B60" s="120" t="s">
        <v>56</v>
      </c>
      <c r="C60" s="120">
        <v>31.56</v>
      </c>
      <c r="D60" s="120">
        <v>32.9</v>
      </c>
      <c r="E60" s="124">
        <f t="shared" si="0"/>
        <v>31.56</v>
      </c>
      <c r="F60" s="125">
        <f t="shared" si="2"/>
        <v>58</v>
      </c>
    </row>
    <row r="61" spans="1:6" ht="15.5" x14ac:dyDescent="0.35">
      <c r="A61" s="123" t="s">
        <v>156</v>
      </c>
      <c r="B61" s="120" t="s">
        <v>56</v>
      </c>
      <c r="C61" s="120">
        <v>31.72</v>
      </c>
      <c r="D61" s="120">
        <v>32.9</v>
      </c>
      <c r="E61" s="124">
        <f t="shared" si="0"/>
        <v>31.72</v>
      </c>
      <c r="F61" s="125">
        <f t="shared" si="2"/>
        <v>59</v>
      </c>
    </row>
    <row r="62" spans="1:6" ht="15.5" x14ac:dyDescent="0.35">
      <c r="A62" s="127" t="s">
        <v>222</v>
      </c>
      <c r="B62" s="128" t="s">
        <v>39</v>
      </c>
      <c r="C62" s="128">
        <v>32.36</v>
      </c>
      <c r="D62" s="128">
        <v>33.35</v>
      </c>
      <c r="E62" s="124">
        <f t="shared" si="0"/>
        <v>32.36</v>
      </c>
      <c r="F62" s="125">
        <f t="shared" si="2"/>
        <v>60</v>
      </c>
    </row>
    <row r="63" spans="1:6" ht="15.5" x14ac:dyDescent="0.35">
      <c r="A63" s="123" t="s">
        <v>160</v>
      </c>
      <c r="B63" s="120" t="s">
        <v>64</v>
      </c>
      <c r="C63" s="120">
        <v>36.43</v>
      </c>
      <c r="D63" s="120">
        <v>33.5</v>
      </c>
      <c r="E63" s="124">
        <f t="shared" si="0"/>
        <v>33.5</v>
      </c>
      <c r="F63" s="125">
        <f t="shared" si="2"/>
        <v>61</v>
      </c>
    </row>
    <row r="64" spans="1:6" ht="15.5" x14ac:dyDescent="0.35">
      <c r="A64" s="123" t="s">
        <v>157</v>
      </c>
      <c r="B64" s="120" t="s">
        <v>17</v>
      </c>
      <c r="C64" s="120">
        <v>37.299999999999997</v>
      </c>
      <c r="D64" s="120">
        <v>33.67</v>
      </c>
      <c r="E64" s="124">
        <f t="shared" si="0"/>
        <v>33.67</v>
      </c>
      <c r="F64" s="125">
        <f t="shared" si="2"/>
        <v>62</v>
      </c>
    </row>
    <row r="65" spans="1:6" ht="15.5" x14ac:dyDescent="0.35">
      <c r="A65" s="127" t="s">
        <v>158</v>
      </c>
      <c r="B65" s="128" t="s">
        <v>27</v>
      </c>
      <c r="C65" s="128">
        <v>33.880000000000003</v>
      </c>
      <c r="D65" s="128">
        <v>33.770000000000003</v>
      </c>
      <c r="E65" s="124">
        <f t="shared" si="0"/>
        <v>33.770000000000003</v>
      </c>
      <c r="F65" s="125">
        <f t="shared" si="2"/>
        <v>63</v>
      </c>
    </row>
    <row r="66" spans="1:6" ht="15.5" x14ac:dyDescent="0.35">
      <c r="A66" s="123" t="s">
        <v>155</v>
      </c>
      <c r="B66" s="120" t="s">
        <v>64</v>
      </c>
      <c r="C66" s="120">
        <v>33.81</v>
      </c>
      <c r="D66" s="120">
        <v>34.28</v>
      </c>
      <c r="E66" s="124">
        <f t="shared" si="0"/>
        <v>33.81</v>
      </c>
      <c r="F66" s="125">
        <f t="shared" si="2"/>
        <v>64</v>
      </c>
    </row>
    <row r="67" spans="1:6" ht="15.5" x14ac:dyDescent="0.35">
      <c r="A67" s="123" t="s">
        <v>159</v>
      </c>
      <c r="B67" s="120" t="s">
        <v>24</v>
      </c>
      <c r="C67" s="120">
        <v>39.25</v>
      </c>
      <c r="D67" s="120">
        <v>34.799999999999997</v>
      </c>
      <c r="E67" s="124">
        <f t="shared" ref="E67:E72" si="3">IF(C67&lt;D67,C67,D67)</f>
        <v>34.799999999999997</v>
      </c>
      <c r="F67" s="125">
        <f t="shared" si="2"/>
        <v>65</v>
      </c>
    </row>
    <row r="68" spans="1:6" ht="15.5" x14ac:dyDescent="0.35">
      <c r="A68" s="129" t="s">
        <v>162</v>
      </c>
      <c r="B68" s="130" t="s">
        <v>56</v>
      </c>
      <c r="C68" s="130">
        <v>40.61</v>
      </c>
      <c r="D68" s="130">
        <v>35.01</v>
      </c>
      <c r="E68" s="124">
        <f t="shared" si="3"/>
        <v>35.01</v>
      </c>
      <c r="F68" s="125">
        <f t="shared" si="2"/>
        <v>66</v>
      </c>
    </row>
    <row r="69" spans="1:6" ht="15.5" x14ac:dyDescent="0.35">
      <c r="A69" s="123" t="s">
        <v>223</v>
      </c>
      <c r="B69" s="120" t="s">
        <v>17</v>
      </c>
      <c r="C69" s="120">
        <v>37.07</v>
      </c>
      <c r="D69" s="120">
        <v>36.5</v>
      </c>
      <c r="E69" s="124">
        <f t="shared" si="3"/>
        <v>36.5</v>
      </c>
      <c r="F69" s="125">
        <f t="shared" si="2"/>
        <v>67</v>
      </c>
    </row>
    <row r="70" spans="1:6" ht="15.5" x14ac:dyDescent="0.35">
      <c r="A70" s="123" t="s">
        <v>163</v>
      </c>
      <c r="B70" s="120" t="s">
        <v>56</v>
      </c>
      <c r="C70" s="120">
        <v>44.8</v>
      </c>
      <c r="D70" s="120">
        <v>44.39</v>
      </c>
      <c r="E70" s="124">
        <f t="shared" si="3"/>
        <v>44.39</v>
      </c>
      <c r="F70" s="125">
        <f t="shared" si="2"/>
        <v>68</v>
      </c>
    </row>
    <row r="71" spans="1:6" ht="15.5" x14ac:dyDescent="0.35">
      <c r="A71" s="123" t="s">
        <v>164</v>
      </c>
      <c r="B71" s="120" t="s">
        <v>17</v>
      </c>
      <c r="C71" s="120">
        <v>56.97</v>
      </c>
      <c r="D71" s="120">
        <v>45.85</v>
      </c>
      <c r="E71" s="124">
        <f t="shared" si="3"/>
        <v>45.85</v>
      </c>
      <c r="F71" s="125">
        <f t="shared" si="2"/>
        <v>69</v>
      </c>
    </row>
    <row r="72" spans="1:6" ht="16" thickBot="1" x14ac:dyDescent="0.4">
      <c r="A72" s="131" t="s">
        <v>224</v>
      </c>
      <c r="B72" s="132" t="s">
        <v>24</v>
      </c>
      <c r="C72" s="132">
        <v>52.03</v>
      </c>
      <c r="D72" s="132">
        <v>51.37</v>
      </c>
      <c r="E72" s="133">
        <f t="shared" si="3"/>
        <v>51.37</v>
      </c>
      <c r="F72" s="134">
        <f t="shared" si="2"/>
        <v>70</v>
      </c>
    </row>
    <row r="73" spans="1:6" ht="13" thickTop="1" x14ac:dyDescent="0.25"/>
  </sheetData>
  <autoFilter ref="A2:F72"/>
  <mergeCells count="1">
    <mergeCell ref="A1:F1"/>
  </mergeCells>
  <pageMargins left="0.70866141732283472" right="0.70866141732283472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M72"/>
  <sheetViews>
    <sheetView topLeftCell="B1" workbookViewId="0">
      <selection activeCell="Q12" sqref="Q11:Q12"/>
    </sheetView>
  </sheetViews>
  <sheetFormatPr defaultRowHeight="12.5" x14ac:dyDescent="0.25"/>
  <cols>
    <col min="1" max="1" width="0" hidden="1" customWidth="1"/>
    <col min="2" max="2" width="6.1796875" customWidth="1"/>
    <col min="3" max="3" width="23.08984375" customWidth="1"/>
    <col min="4" max="4" width="24.6328125" customWidth="1"/>
    <col min="5" max="5" width="8.6328125" customWidth="1"/>
    <col min="6" max="6" width="0" hidden="1" customWidth="1"/>
    <col min="7" max="7" width="9.36328125" customWidth="1"/>
    <col min="8" max="8" width="13.6328125" hidden="1" customWidth="1"/>
    <col min="9" max="9" width="11.90625" hidden="1" customWidth="1"/>
    <col min="10" max="10" width="0" hidden="1" customWidth="1"/>
    <col min="11" max="11" width="7.36328125" customWidth="1"/>
    <col min="12" max="12" width="6.6328125" customWidth="1"/>
  </cols>
  <sheetData>
    <row r="1" spans="1:12" ht="20" x14ac:dyDescent="0.4">
      <c r="A1" s="139" t="s">
        <v>0</v>
      </c>
      <c r="B1" s="142" t="s">
        <v>1</v>
      </c>
      <c r="C1" s="1" t="s">
        <v>2</v>
      </c>
      <c r="D1" s="2"/>
      <c r="E1" s="3"/>
      <c r="F1" s="3"/>
      <c r="G1" s="2"/>
      <c r="H1" s="2"/>
      <c r="I1" s="2"/>
      <c r="J1" s="4"/>
      <c r="K1" s="5"/>
      <c r="L1" s="6"/>
    </row>
    <row r="2" spans="1:12" ht="20" x14ac:dyDescent="0.4">
      <c r="A2" s="140"/>
      <c r="B2" s="143"/>
      <c r="C2" s="7" t="s">
        <v>107</v>
      </c>
      <c r="D2" s="8"/>
      <c r="E2" s="9"/>
      <c r="F2" s="9"/>
      <c r="G2" s="10"/>
      <c r="H2" s="10"/>
      <c r="I2" s="10"/>
      <c r="J2" s="11"/>
      <c r="K2" s="12"/>
      <c r="L2" s="13"/>
    </row>
    <row r="3" spans="1:12" ht="42.5" x14ac:dyDescent="0.3">
      <c r="A3" s="141"/>
      <c r="B3" s="144" t="s">
        <v>3</v>
      </c>
      <c r="C3" s="14" t="s">
        <v>4</v>
      </c>
      <c r="D3" s="14" t="s">
        <v>5</v>
      </c>
      <c r="E3" s="15" t="s">
        <v>6</v>
      </c>
      <c r="F3" s="16" t="s">
        <v>7</v>
      </c>
      <c r="G3" s="15" t="s">
        <v>8</v>
      </c>
      <c r="H3" s="16" t="s">
        <v>7</v>
      </c>
      <c r="I3" s="17" t="s">
        <v>9</v>
      </c>
      <c r="J3" s="18" t="s">
        <v>10</v>
      </c>
      <c r="K3" s="15" t="s">
        <v>11</v>
      </c>
      <c r="L3" s="19" t="s">
        <v>12</v>
      </c>
    </row>
    <row r="4" spans="1:12" ht="15.5" x14ac:dyDescent="0.35">
      <c r="A4" s="20">
        <v>1</v>
      </c>
      <c r="B4" s="20">
        <v>13</v>
      </c>
      <c r="C4" s="21" t="s">
        <v>13</v>
      </c>
      <c r="D4" s="21" t="s">
        <v>14</v>
      </c>
      <c r="E4" s="22">
        <v>18.010000000000002</v>
      </c>
      <c r="F4" s="22"/>
      <c r="G4" s="22">
        <v>16.68</v>
      </c>
      <c r="H4" s="23"/>
      <c r="I4" s="24"/>
      <c r="J4" s="25"/>
      <c r="K4" s="26">
        <v>16.68</v>
      </c>
      <c r="L4" s="20">
        <f t="shared" ref="L4:L9" si="0">RANK($K4,$K$4:$K$171,1)</f>
        <v>1</v>
      </c>
    </row>
    <row r="5" spans="1:12" ht="15.5" x14ac:dyDescent="0.35">
      <c r="A5" s="20">
        <v>4</v>
      </c>
      <c r="B5" s="20">
        <v>132</v>
      </c>
      <c r="C5" s="21" t="s">
        <v>15</v>
      </c>
      <c r="D5" s="21" t="s">
        <v>16</v>
      </c>
      <c r="E5" s="27">
        <v>17.05</v>
      </c>
      <c r="F5" s="27"/>
      <c r="G5" s="28">
        <v>16.86</v>
      </c>
      <c r="H5" s="23"/>
      <c r="I5" s="24"/>
      <c r="J5" s="29"/>
      <c r="K5" s="26">
        <v>16.86</v>
      </c>
      <c r="L5" s="20">
        <f t="shared" si="0"/>
        <v>2</v>
      </c>
    </row>
    <row r="6" spans="1:12" ht="15.5" x14ac:dyDescent="0.35">
      <c r="A6" s="20">
        <v>4</v>
      </c>
      <c r="B6" s="20">
        <v>32</v>
      </c>
      <c r="C6" s="21" t="s">
        <v>17</v>
      </c>
      <c r="D6" s="30" t="s">
        <v>18</v>
      </c>
      <c r="E6" s="26">
        <v>18.22</v>
      </c>
      <c r="F6" s="26"/>
      <c r="G6" s="26">
        <v>17.14</v>
      </c>
      <c r="H6" s="23" t="s">
        <v>19</v>
      </c>
      <c r="I6" s="24"/>
      <c r="J6" s="31"/>
      <c r="K6" s="26">
        <v>17.14</v>
      </c>
      <c r="L6" s="20">
        <f t="shared" si="0"/>
        <v>3</v>
      </c>
    </row>
    <row r="7" spans="1:12" ht="15.5" x14ac:dyDescent="0.35">
      <c r="A7" s="20">
        <v>2</v>
      </c>
      <c r="B7" s="20">
        <v>90</v>
      </c>
      <c r="C7" s="21" t="s">
        <v>15</v>
      </c>
      <c r="D7" s="21" t="s">
        <v>20</v>
      </c>
      <c r="E7" s="28">
        <v>17.38</v>
      </c>
      <c r="F7" s="28"/>
      <c r="G7" s="28" t="s">
        <v>21</v>
      </c>
      <c r="H7" s="23" t="s">
        <v>22</v>
      </c>
      <c r="I7" s="24"/>
      <c r="J7" s="29"/>
      <c r="K7" s="26">
        <v>17.38</v>
      </c>
      <c r="L7" s="20">
        <f t="shared" si="0"/>
        <v>4</v>
      </c>
    </row>
    <row r="8" spans="1:12" ht="15.5" x14ac:dyDescent="0.35">
      <c r="A8" s="20">
        <v>3</v>
      </c>
      <c r="B8" s="32">
        <v>27</v>
      </c>
      <c r="C8" s="21" t="s">
        <v>15</v>
      </c>
      <c r="D8" s="21" t="s">
        <v>23</v>
      </c>
      <c r="E8" s="33">
        <v>18.38</v>
      </c>
      <c r="F8" s="33"/>
      <c r="G8" s="33">
        <v>17.93</v>
      </c>
      <c r="H8" s="23"/>
      <c r="I8" s="24"/>
      <c r="J8" s="25"/>
      <c r="K8" s="26">
        <v>17.93</v>
      </c>
      <c r="L8" s="20">
        <f t="shared" si="0"/>
        <v>5</v>
      </c>
    </row>
    <row r="9" spans="1:12" ht="15.5" x14ac:dyDescent="0.35">
      <c r="A9" s="20">
        <v>4</v>
      </c>
      <c r="B9" s="20">
        <v>64</v>
      </c>
      <c r="C9" s="21" t="s">
        <v>24</v>
      </c>
      <c r="D9" s="21" t="s">
        <v>25</v>
      </c>
      <c r="E9" s="28">
        <v>18.05</v>
      </c>
      <c r="F9" s="28"/>
      <c r="G9" s="28" t="s">
        <v>21</v>
      </c>
      <c r="H9" s="23" t="s">
        <v>26</v>
      </c>
      <c r="I9" s="24"/>
      <c r="J9" s="29"/>
      <c r="K9" s="26">
        <v>18.05</v>
      </c>
      <c r="L9" s="20">
        <f t="shared" si="0"/>
        <v>6</v>
      </c>
    </row>
    <row r="10" spans="1:12" ht="15.5" x14ac:dyDescent="0.35">
      <c r="A10" s="20">
        <v>1</v>
      </c>
      <c r="B10" s="32">
        <v>165</v>
      </c>
      <c r="C10" s="21" t="s">
        <v>27</v>
      </c>
      <c r="D10" s="21" t="s">
        <v>28</v>
      </c>
      <c r="E10" s="22">
        <v>18.38</v>
      </c>
      <c r="F10" s="22"/>
      <c r="G10" s="28">
        <v>18.2</v>
      </c>
      <c r="H10" s="23"/>
      <c r="I10" s="24"/>
      <c r="J10" s="29"/>
      <c r="K10" s="26">
        <v>18.2</v>
      </c>
      <c r="L10" s="20">
        <v>7</v>
      </c>
    </row>
    <row r="11" spans="1:12" ht="15.5" x14ac:dyDescent="0.35">
      <c r="A11" s="20">
        <v>3</v>
      </c>
      <c r="B11" s="32">
        <v>123</v>
      </c>
      <c r="C11" s="21" t="s">
        <v>27</v>
      </c>
      <c r="D11" s="21" t="s">
        <v>29</v>
      </c>
      <c r="E11" s="28">
        <v>18.2</v>
      </c>
      <c r="F11" s="28"/>
      <c r="G11" s="28" t="s">
        <v>21</v>
      </c>
      <c r="H11" s="23"/>
      <c r="I11" s="24"/>
      <c r="J11" s="25"/>
      <c r="K11" s="26">
        <v>18.2</v>
      </c>
      <c r="L11" s="20">
        <v>8</v>
      </c>
    </row>
    <row r="12" spans="1:12" ht="15.5" x14ac:dyDescent="0.35">
      <c r="A12" s="20">
        <v>2</v>
      </c>
      <c r="B12" s="32">
        <v>18</v>
      </c>
      <c r="C12" s="21" t="s">
        <v>27</v>
      </c>
      <c r="D12" s="21" t="s">
        <v>30</v>
      </c>
      <c r="E12" s="28">
        <v>18.739999999999998</v>
      </c>
      <c r="F12" s="28"/>
      <c r="G12" s="28">
        <v>18.45</v>
      </c>
      <c r="H12" s="23"/>
      <c r="I12" s="24"/>
      <c r="J12" s="29"/>
      <c r="K12" s="26">
        <v>18.45</v>
      </c>
      <c r="L12" s="20">
        <f t="shared" ref="L12:L41" si="1">RANK($K12,$K$4:$K$171,1)</f>
        <v>9</v>
      </c>
    </row>
    <row r="13" spans="1:12" ht="15.5" x14ac:dyDescent="0.35">
      <c r="A13" s="20">
        <v>4</v>
      </c>
      <c r="B13" s="32">
        <v>60</v>
      </c>
      <c r="C13" s="21" t="s">
        <v>27</v>
      </c>
      <c r="D13" s="21" t="s">
        <v>31</v>
      </c>
      <c r="E13" s="28">
        <v>18.670000000000002</v>
      </c>
      <c r="F13" s="28"/>
      <c r="G13" s="28" t="s">
        <v>21</v>
      </c>
      <c r="H13" s="23" t="s">
        <v>22</v>
      </c>
      <c r="I13" s="24"/>
      <c r="J13" s="29"/>
      <c r="K13" s="26">
        <v>18.670000000000002</v>
      </c>
      <c r="L13" s="20">
        <f t="shared" si="1"/>
        <v>10</v>
      </c>
    </row>
    <row r="14" spans="1:12" ht="15.5" x14ac:dyDescent="0.35">
      <c r="A14" s="20">
        <v>4</v>
      </c>
      <c r="B14" s="20">
        <v>48</v>
      </c>
      <c r="C14" s="21" t="s">
        <v>15</v>
      </c>
      <c r="D14" s="21" t="s">
        <v>32</v>
      </c>
      <c r="E14" s="28">
        <v>18.71</v>
      </c>
      <c r="F14" s="28"/>
      <c r="G14" s="28" t="s">
        <v>21</v>
      </c>
      <c r="H14" s="23" t="s">
        <v>33</v>
      </c>
      <c r="I14" s="24"/>
      <c r="J14" s="31"/>
      <c r="K14" s="26">
        <v>18.71</v>
      </c>
      <c r="L14" s="20">
        <f t="shared" si="1"/>
        <v>11</v>
      </c>
    </row>
    <row r="15" spans="1:12" ht="15.5" x14ac:dyDescent="0.35">
      <c r="A15" s="20">
        <v>1</v>
      </c>
      <c r="B15" s="20">
        <v>97</v>
      </c>
      <c r="C15" s="21" t="s">
        <v>13</v>
      </c>
      <c r="D15" s="21" t="s">
        <v>34</v>
      </c>
      <c r="E15" s="20">
        <v>19.079999999999998</v>
      </c>
      <c r="F15" s="20"/>
      <c r="G15" s="26">
        <v>18.98</v>
      </c>
      <c r="H15" s="23"/>
      <c r="I15" s="24"/>
      <c r="J15" s="29"/>
      <c r="K15" s="26">
        <v>18.98</v>
      </c>
      <c r="L15" s="20">
        <f t="shared" si="1"/>
        <v>12</v>
      </c>
    </row>
    <row r="16" spans="1:12" ht="15.5" x14ac:dyDescent="0.35">
      <c r="A16" s="20">
        <v>1</v>
      </c>
      <c r="B16" s="20">
        <v>153</v>
      </c>
      <c r="C16" s="21" t="s">
        <v>15</v>
      </c>
      <c r="D16" s="21" t="s">
        <v>35</v>
      </c>
      <c r="E16" s="27">
        <v>20.79</v>
      </c>
      <c r="F16" s="27"/>
      <c r="G16" s="28">
        <v>19.190000000000001</v>
      </c>
      <c r="H16" s="23"/>
      <c r="I16" s="24"/>
      <c r="J16" s="25"/>
      <c r="K16" s="26">
        <v>19.190000000000001</v>
      </c>
      <c r="L16" s="20">
        <f t="shared" si="1"/>
        <v>13</v>
      </c>
    </row>
    <row r="17" spans="1:12" ht="15.5" x14ac:dyDescent="0.35">
      <c r="A17" s="20">
        <v>3</v>
      </c>
      <c r="B17" s="20">
        <v>111</v>
      </c>
      <c r="C17" s="21" t="s">
        <v>15</v>
      </c>
      <c r="D17" s="21" t="s">
        <v>36</v>
      </c>
      <c r="E17" s="28">
        <v>19.34</v>
      </c>
      <c r="F17" s="28"/>
      <c r="G17" s="28">
        <v>19.21</v>
      </c>
      <c r="H17" s="23"/>
      <c r="I17" s="24"/>
      <c r="J17" s="29"/>
      <c r="K17" s="26">
        <v>19.21</v>
      </c>
      <c r="L17" s="20">
        <f t="shared" si="1"/>
        <v>14</v>
      </c>
    </row>
    <row r="18" spans="1:12" ht="15.5" x14ac:dyDescent="0.35">
      <c r="A18" s="20">
        <v>3</v>
      </c>
      <c r="B18" s="20">
        <v>159</v>
      </c>
      <c r="C18" s="21" t="s">
        <v>37</v>
      </c>
      <c r="D18" s="21" t="s">
        <v>30</v>
      </c>
      <c r="E18" s="28">
        <v>19.28</v>
      </c>
      <c r="F18" s="28"/>
      <c r="G18" s="28" t="s">
        <v>38</v>
      </c>
      <c r="H18" s="23"/>
      <c r="I18" s="24"/>
      <c r="J18" s="31"/>
      <c r="K18" s="26">
        <v>19.28</v>
      </c>
      <c r="L18" s="20">
        <f t="shared" si="1"/>
        <v>15</v>
      </c>
    </row>
    <row r="19" spans="1:12" ht="15.5" x14ac:dyDescent="0.35">
      <c r="A19" s="20">
        <v>2</v>
      </c>
      <c r="B19" s="20">
        <v>14</v>
      </c>
      <c r="C19" s="21" t="s">
        <v>39</v>
      </c>
      <c r="D19" s="21" t="s">
        <v>40</v>
      </c>
      <c r="E19" s="22">
        <v>19.39</v>
      </c>
      <c r="F19" s="22"/>
      <c r="G19" s="22">
        <v>19.350000000000001</v>
      </c>
      <c r="H19" s="23"/>
      <c r="I19" s="24"/>
      <c r="J19" s="25"/>
      <c r="K19" s="26">
        <v>19.350000000000001</v>
      </c>
      <c r="L19" s="20">
        <f t="shared" si="1"/>
        <v>16</v>
      </c>
    </row>
    <row r="20" spans="1:12" ht="15.5" x14ac:dyDescent="0.35">
      <c r="A20" s="20">
        <v>1</v>
      </c>
      <c r="B20" s="32">
        <v>81</v>
      </c>
      <c r="C20" s="21" t="s">
        <v>27</v>
      </c>
      <c r="D20" s="21" t="s">
        <v>41</v>
      </c>
      <c r="E20" s="28">
        <v>19.72</v>
      </c>
      <c r="F20" s="28"/>
      <c r="G20" s="26">
        <v>19.43</v>
      </c>
      <c r="H20" s="23"/>
      <c r="I20" s="24"/>
      <c r="J20" s="29"/>
      <c r="K20" s="26">
        <v>19.43</v>
      </c>
      <c r="L20" s="20">
        <f t="shared" si="1"/>
        <v>17</v>
      </c>
    </row>
    <row r="21" spans="1:12" ht="15.5" x14ac:dyDescent="0.35">
      <c r="A21" s="20">
        <v>1</v>
      </c>
      <c r="B21" s="20">
        <v>137</v>
      </c>
      <c r="C21" s="21" t="s">
        <v>17</v>
      </c>
      <c r="D21" s="21" t="s">
        <v>42</v>
      </c>
      <c r="E21" s="27">
        <v>23.17</v>
      </c>
      <c r="F21" s="27"/>
      <c r="G21" s="34">
        <v>19.670000000000002</v>
      </c>
      <c r="H21" s="35"/>
      <c r="I21" s="36"/>
      <c r="J21" s="31"/>
      <c r="K21" s="26">
        <v>19.670000000000002</v>
      </c>
      <c r="L21" s="20">
        <f t="shared" si="1"/>
        <v>18</v>
      </c>
    </row>
    <row r="22" spans="1:12" ht="15.5" x14ac:dyDescent="0.35">
      <c r="A22" s="20">
        <v>3</v>
      </c>
      <c r="B22" s="32">
        <v>35</v>
      </c>
      <c r="C22" s="21" t="s">
        <v>39</v>
      </c>
      <c r="D22" s="21" t="s">
        <v>43</v>
      </c>
      <c r="E22" s="33">
        <v>20.350000000000001</v>
      </c>
      <c r="F22" s="33"/>
      <c r="G22" s="32">
        <v>19.72</v>
      </c>
      <c r="H22" s="23"/>
      <c r="I22" s="24"/>
      <c r="J22" s="25"/>
      <c r="K22" s="26">
        <v>19.72</v>
      </c>
      <c r="L22" s="20">
        <f t="shared" si="1"/>
        <v>19</v>
      </c>
    </row>
    <row r="23" spans="1:12" ht="15.5" x14ac:dyDescent="0.35">
      <c r="A23" s="20">
        <v>4</v>
      </c>
      <c r="B23" s="20">
        <v>116</v>
      </c>
      <c r="C23" s="21" t="s">
        <v>17</v>
      </c>
      <c r="D23" s="21" t="s">
        <v>44</v>
      </c>
      <c r="E23" s="26">
        <v>20.11</v>
      </c>
      <c r="F23" s="26"/>
      <c r="G23" s="26">
        <v>19.73</v>
      </c>
      <c r="H23" s="23"/>
      <c r="I23" s="24"/>
      <c r="J23" s="29"/>
      <c r="K23" s="26">
        <v>19.73</v>
      </c>
      <c r="L23" s="20">
        <f t="shared" si="1"/>
        <v>20</v>
      </c>
    </row>
    <row r="24" spans="1:12" ht="15.5" x14ac:dyDescent="0.35">
      <c r="A24" s="20">
        <v>3</v>
      </c>
      <c r="B24" s="20">
        <v>75</v>
      </c>
      <c r="C24" s="21" t="s">
        <v>37</v>
      </c>
      <c r="D24" s="21" t="s">
        <v>45</v>
      </c>
      <c r="E24" s="28" t="s">
        <v>21</v>
      </c>
      <c r="F24" s="28" t="s">
        <v>46</v>
      </c>
      <c r="G24" s="26">
        <v>19.760000000000002</v>
      </c>
      <c r="H24" s="23"/>
      <c r="I24" s="24"/>
      <c r="J24" s="25"/>
      <c r="K24" s="26">
        <v>19.760000000000002</v>
      </c>
      <c r="L24" s="20">
        <f t="shared" si="1"/>
        <v>21</v>
      </c>
    </row>
    <row r="25" spans="1:12" ht="15.5" x14ac:dyDescent="0.35">
      <c r="A25" s="20">
        <v>1</v>
      </c>
      <c r="B25" s="32">
        <v>85</v>
      </c>
      <c r="C25" s="21" t="s">
        <v>24</v>
      </c>
      <c r="D25" s="21" t="s">
        <v>47</v>
      </c>
      <c r="E25" s="22">
        <v>19.829999999999998</v>
      </c>
      <c r="F25" s="22"/>
      <c r="G25" s="26">
        <v>25.79</v>
      </c>
      <c r="H25" s="23"/>
      <c r="I25" s="24"/>
      <c r="J25" s="29"/>
      <c r="K25" s="26">
        <v>19.829999999999998</v>
      </c>
      <c r="L25" s="20">
        <f t="shared" si="1"/>
        <v>22</v>
      </c>
    </row>
    <row r="26" spans="1:12" ht="15.5" x14ac:dyDescent="0.35">
      <c r="A26" s="20">
        <v>3</v>
      </c>
      <c r="B26" s="20">
        <v>55</v>
      </c>
      <c r="C26" s="21" t="s">
        <v>13</v>
      </c>
      <c r="D26" s="21" t="s">
        <v>48</v>
      </c>
      <c r="E26" s="28">
        <v>19.95</v>
      </c>
      <c r="F26" s="28"/>
      <c r="G26" s="26" t="s">
        <v>21</v>
      </c>
      <c r="H26" s="23" t="s">
        <v>49</v>
      </c>
      <c r="I26" s="24"/>
      <c r="J26" s="25"/>
      <c r="K26" s="26">
        <v>19.95</v>
      </c>
      <c r="L26" s="20">
        <f t="shared" si="1"/>
        <v>23</v>
      </c>
    </row>
    <row r="27" spans="1:12" ht="15.5" x14ac:dyDescent="0.35">
      <c r="A27" s="20">
        <v>1</v>
      </c>
      <c r="B27" s="32">
        <v>33</v>
      </c>
      <c r="C27" s="21" t="s">
        <v>37</v>
      </c>
      <c r="D27" s="21" t="s">
        <v>50</v>
      </c>
      <c r="E27" s="26" t="s">
        <v>21</v>
      </c>
      <c r="F27" s="26" t="s">
        <v>51</v>
      </c>
      <c r="G27" s="26">
        <v>20.05</v>
      </c>
      <c r="H27" s="23"/>
      <c r="I27" s="24"/>
      <c r="J27" s="29"/>
      <c r="K27" s="26">
        <v>20.05</v>
      </c>
      <c r="L27" s="20">
        <f t="shared" si="1"/>
        <v>24</v>
      </c>
    </row>
    <row r="28" spans="1:12" ht="15.5" x14ac:dyDescent="0.35">
      <c r="A28" s="20">
        <v>2</v>
      </c>
      <c r="B28" s="20">
        <v>54</v>
      </c>
      <c r="C28" s="21" t="s">
        <v>37</v>
      </c>
      <c r="D28" s="21" t="s">
        <v>52</v>
      </c>
      <c r="E28" s="26" t="s">
        <v>21</v>
      </c>
      <c r="F28" s="26" t="s">
        <v>53</v>
      </c>
      <c r="G28" s="26">
        <v>20.11</v>
      </c>
      <c r="H28" s="23"/>
      <c r="I28" s="24"/>
      <c r="J28" s="29"/>
      <c r="K28" s="26">
        <v>20.11</v>
      </c>
      <c r="L28" s="20">
        <f t="shared" si="1"/>
        <v>25</v>
      </c>
    </row>
    <row r="29" spans="1:12" ht="15.5" x14ac:dyDescent="0.35">
      <c r="A29" s="20">
        <v>1</v>
      </c>
      <c r="B29" s="32">
        <v>69</v>
      </c>
      <c r="C29" s="21" t="s">
        <v>15</v>
      </c>
      <c r="D29" s="21" t="s">
        <v>54</v>
      </c>
      <c r="E29" s="22" t="s">
        <v>21</v>
      </c>
      <c r="F29" s="22" t="s">
        <v>55</v>
      </c>
      <c r="G29" s="26">
        <v>20.11</v>
      </c>
      <c r="H29" s="23"/>
      <c r="I29" s="24"/>
      <c r="J29" s="25"/>
      <c r="K29" s="26">
        <v>20.11</v>
      </c>
      <c r="L29" s="20">
        <f t="shared" si="1"/>
        <v>25</v>
      </c>
    </row>
    <row r="30" spans="1:12" ht="15.5" x14ac:dyDescent="0.35">
      <c r="A30" s="20">
        <v>2</v>
      </c>
      <c r="B30" s="20">
        <v>110</v>
      </c>
      <c r="C30" s="21" t="s">
        <v>56</v>
      </c>
      <c r="D30" s="21" t="s">
        <v>57</v>
      </c>
      <c r="E30" s="28">
        <v>20.18</v>
      </c>
      <c r="F30" s="28"/>
      <c r="G30" s="26" t="s">
        <v>21</v>
      </c>
      <c r="H30" s="23" t="s">
        <v>33</v>
      </c>
      <c r="I30" s="24"/>
      <c r="J30" s="29"/>
      <c r="K30" s="26">
        <v>20.18</v>
      </c>
      <c r="L30" s="20">
        <f t="shared" si="1"/>
        <v>27</v>
      </c>
    </row>
    <row r="31" spans="1:12" ht="15.5" x14ac:dyDescent="0.35">
      <c r="A31" s="20">
        <v>2</v>
      </c>
      <c r="B31" s="32">
        <v>34</v>
      </c>
      <c r="C31" s="21" t="s">
        <v>13</v>
      </c>
      <c r="D31" s="21" t="s">
        <v>58</v>
      </c>
      <c r="E31" s="26">
        <v>22.07</v>
      </c>
      <c r="F31" s="26"/>
      <c r="G31" s="26">
        <v>20.38</v>
      </c>
      <c r="H31" s="23"/>
      <c r="I31" s="24"/>
      <c r="J31" s="29"/>
      <c r="K31" s="26">
        <v>20.38</v>
      </c>
      <c r="L31" s="20">
        <f t="shared" si="1"/>
        <v>28</v>
      </c>
    </row>
    <row r="32" spans="1:12" ht="15.5" x14ac:dyDescent="0.35">
      <c r="A32" s="20">
        <v>4</v>
      </c>
      <c r="B32" s="20">
        <v>140</v>
      </c>
      <c r="C32" s="21" t="s">
        <v>39</v>
      </c>
      <c r="D32" s="21" t="s">
        <v>59</v>
      </c>
      <c r="E32" s="22">
        <v>21.96</v>
      </c>
      <c r="F32" s="22"/>
      <c r="G32" s="26">
        <v>20.53</v>
      </c>
      <c r="H32" s="23"/>
      <c r="I32" s="24"/>
      <c r="J32" s="25"/>
      <c r="K32" s="26">
        <v>20.53</v>
      </c>
      <c r="L32" s="20">
        <f t="shared" si="1"/>
        <v>29</v>
      </c>
    </row>
    <row r="33" spans="1:13" ht="15.5" x14ac:dyDescent="0.35">
      <c r="A33" s="20">
        <v>2</v>
      </c>
      <c r="B33" s="20">
        <v>6</v>
      </c>
      <c r="C33" s="21" t="s">
        <v>15</v>
      </c>
      <c r="D33" s="21" t="s">
        <v>60</v>
      </c>
      <c r="E33" s="20">
        <v>26.2</v>
      </c>
      <c r="F33" s="20"/>
      <c r="G33" s="20">
        <v>20.62</v>
      </c>
      <c r="H33" s="23"/>
      <c r="I33" s="24"/>
      <c r="J33" s="29"/>
      <c r="K33" s="26">
        <v>20.62</v>
      </c>
      <c r="L33" s="20">
        <f t="shared" si="1"/>
        <v>30</v>
      </c>
    </row>
    <row r="34" spans="1:13" ht="15.5" x14ac:dyDescent="0.35">
      <c r="A34" s="20">
        <v>2</v>
      </c>
      <c r="B34" s="20">
        <v>102</v>
      </c>
      <c r="C34" s="21" t="s">
        <v>27</v>
      </c>
      <c r="D34" s="21" t="s">
        <v>61</v>
      </c>
      <c r="E34" s="26">
        <v>22.26</v>
      </c>
      <c r="F34" s="26"/>
      <c r="G34" s="26">
        <v>20.88</v>
      </c>
      <c r="H34" s="23"/>
      <c r="I34" s="24"/>
      <c r="J34" s="31"/>
      <c r="K34" s="26">
        <v>20.88</v>
      </c>
      <c r="L34" s="20">
        <f t="shared" si="1"/>
        <v>31</v>
      </c>
    </row>
    <row r="35" spans="1:13" ht="15.5" x14ac:dyDescent="0.35">
      <c r="A35" s="20">
        <v>4</v>
      </c>
      <c r="B35" s="20">
        <v>56</v>
      </c>
      <c r="C35" s="21" t="s">
        <v>39</v>
      </c>
      <c r="D35" s="21" t="s">
        <v>62</v>
      </c>
      <c r="E35" s="26">
        <v>21.14</v>
      </c>
      <c r="F35" s="26"/>
      <c r="G35" s="26">
        <v>20.96</v>
      </c>
      <c r="H35" s="23"/>
      <c r="I35" s="24"/>
      <c r="J35" s="29"/>
      <c r="K35" s="26">
        <v>20.96</v>
      </c>
      <c r="L35" s="20">
        <f t="shared" si="1"/>
        <v>32</v>
      </c>
    </row>
    <row r="36" spans="1:13" ht="15.5" x14ac:dyDescent="0.35">
      <c r="A36" s="20">
        <v>4</v>
      </c>
      <c r="B36" s="20">
        <v>96</v>
      </c>
      <c r="C36" s="21" t="s">
        <v>37</v>
      </c>
      <c r="D36" s="21" t="s">
        <v>63</v>
      </c>
      <c r="E36" s="28">
        <v>21.38</v>
      </c>
      <c r="F36" s="28"/>
      <c r="G36" s="26">
        <v>21.01</v>
      </c>
      <c r="H36" s="23"/>
      <c r="I36" s="24"/>
      <c r="J36" s="25"/>
      <c r="K36" s="26">
        <v>21.01</v>
      </c>
      <c r="L36" s="20">
        <f t="shared" si="1"/>
        <v>33</v>
      </c>
    </row>
    <row r="37" spans="1:13" ht="15.5" x14ac:dyDescent="0.35">
      <c r="A37" s="20">
        <v>3</v>
      </c>
      <c r="B37" s="20">
        <v>63</v>
      </c>
      <c r="C37" s="21" t="s">
        <v>64</v>
      </c>
      <c r="D37" s="21" t="s">
        <v>65</v>
      </c>
      <c r="E37" s="26">
        <v>21.28</v>
      </c>
      <c r="F37" s="26"/>
      <c r="G37" s="26">
        <v>21.02</v>
      </c>
      <c r="H37" s="23"/>
      <c r="I37" s="24"/>
      <c r="J37" s="25"/>
      <c r="K37" s="26">
        <v>21.02</v>
      </c>
      <c r="L37" s="20">
        <f t="shared" si="1"/>
        <v>34</v>
      </c>
    </row>
    <row r="38" spans="1:13" ht="15.5" x14ac:dyDescent="0.35">
      <c r="A38" s="20">
        <v>3</v>
      </c>
      <c r="B38" s="20">
        <v>119</v>
      </c>
      <c r="C38" s="21" t="s">
        <v>39</v>
      </c>
      <c r="D38" s="21" t="s">
        <v>66</v>
      </c>
      <c r="E38" s="26">
        <v>21.23</v>
      </c>
      <c r="F38" s="26"/>
      <c r="G38" s="26">
        <v>21.93</v>
      </c>
      <c r="H38" s="23"/>
      <c r="I38" s="24"/>
      <c r="J38" s="29"/>
      <c r="K38" s="26">
        <v>21.23</v>
      </c>
      <c r="L38" s="20">
        <f t="shared" si="1"/>
        <v>35</v>
      </c>
    </row>
    <row r="39" spans="1:13" ht="15.5" x14ac:dyDescent="0.35">
      <c r="A39" s="20">
        <v>1</v>
      </c>
      <c r="B39" s="32">
        <v>21</v>
      </c>
      <c r="C39" s="21" t="s">
        <v>64</v>
      </c>
      <c r="D39" s="21" t="s">
        <v>67</v>
      </c>
      <c r="E39" s="22">
        <v>22.55</v>
      </c>
      <c r="F39" s="22"/>
      <c r="G39" s="20">
        <v>21.25</v>
      </c>
      <c r="H39" s="23"/>
      <c r="I39" s="24"/>
      <c r="J39" s="25"/>
      <c r="K39" s="26">
        <v>21.25</v>
      </c>
      <c r="L39" s="20">
        <f t="shared" si="1"/>
        <v>36</v>
      </c>
    </row>
    <row r="40" spans="1:13" ht="15.5" x14ac:dyDescent="0.35">
      <c r="A40" s="20">
        <v>3</v>
      </c>
      <c r="B40" s="32">
        <v>43</v>
      </c>
      <c r="C40" s="21" t="s">
        <v>24</v>
      </c>
      <c r="D40" s="21" t="s">
        <v>68</v>
      </c>
      <c r="E40" s="32">
        <v>21.33</v>
      </c>
      <c r="F40" s="32"/>
      <c r="G40" s="26">
        <v>21.37</v>
      </c>
      <c r="H40" s="23"/>
      <c r="I40" s="24"/>
      <c r="J40" s="25"/>
      <c r="K40" s="26">
        <v>21.33</v>
      </c>
      <c r="L40" s="20">
        <f t="shared" si="1"/>
        <v>37</v>
      </c>
    </row>
    <row r="41" spans="1:13" ht="15.5" x14ac:dyDescent="0.35">
      <c r="A41" s="20">
        <v>1</v>
      </c>
      <c r="B41" s="32">
        <v>77</v>
      </c>
      <c r="C41" s="21" t="s">
        <v>39</v>
      </c>
      <c r="D41" s="21" t="s">
        <v>69</v>
      </c>
      <c r="E41" s="20">
        <v>21.34</v>
      </c>
      <c r="F41" s="20"/>
      <c r="G41" s="26" t="s">
        <v>21</v>
      </c>
      <c r="H41" s="23" t="s">
        <v>49</v>
      </c>
      <c r="I41" s="24"/>
      <c r="J41" s="29"/>
      <c r="K41" s="26">
        <v>21.34</v>
      </c>
      <c r="L41" s="20">
        <f t="shared" si="1"/>
        <v>38</v>
      </c>
    </row>
    <row r="42" spans="1:13" ht="15.5" x14ac:dyDescent="0.35">
      <c r="A42" s="20">
        <v>1</v>
      </c>
      <c r="B42" s="32">
        <v>105</v>
      </c>
      <c r="C42" s="21" t="s">
        <v>64</v>
      </c>
      <c r="D42" s="21" t="s">
        <v>70</v>
      </c>
      <c r="E42" s="22">
        <v>21.64</v>
      </c>
      <c r="F42" s="22"/>
      <c r="G42" s="26">
        <v>21.41</v>
      </c>
      <c r="H42" s="23"/>
      <c r="I42" s="24"/>
      <c r="J42" s="25"/>
      <c r="K42" s="26">
        <v>21.41</v>
      </c>
      <c r="L42" s="20">
        <v>38</v>
      </c>
      <c r="M42" s="37"/>
    </row>
    <row r="43" spans="1:13" ht="15.5" x14ac:dyDescent="0.35">
      <c r="A43" s="20">
        <v>3</v>
      </c>
      <c r="B43" s="20">
        <v>95</v>
      </c>
      <c r="C43" s="21" t="s">
        <v>17</v>
      </c>
      <c r="D43" s="21" t="s">
        <v>71</v>
      </c>
      <c r="E43" s="28">
        <v>21.41</v>
      </c>
      <c r="F43" s="28"/>
      <c r="G43" s="26">
        <v>23.22</v>
      </c>
      <c r="H43" s="23"/>
      <c r="I43" s="24"/>
      <c r="J43" s="29"/>
      <c r="K43" s="26">
        <v>21.41</v>
      </c>
      <c r="L43" s="20">
        <f>RANK($K43,$K$4:$K$171,1)</f>
        <v>39</v>
      </c>
      <c r="M43" s="37"/>
    </row>
    <row r="44" spans="1:13" ht="15.5" x14ac:dyDescent="0.35">
      <c r="A44" s="20">
        <v>4</v>
      </c>
      <c r="B44" s="20">
        <v>76</v>
      </c>
      <c r="C44" s="21" t="s">
        <v>13</v>
      </c>
      <c r="D44" s="21" t="s">
        <v>72</v>
      </c>
      <c r="E44" s="20">
        <v>21.51</v>
      </c>
      <c r="F44" s="20"/>
      <c r="G44" s="26" t="s">
        <v>21</v>
      </c>
      <c r="H44" s="23" t="s">
        <v>49</v>
      </c>
      <c r="I44" s="24"/>
      <c r="J44" s="25"/>
      <c r="K44" s="26">
        <v>21.51</v>
      </c>
      <c r="L44" s="20">
        <f>RANK($K44,$K$4:$K$171,1)</f>
        <v>41</v>
      </c>
    </row>
    <row r="45" spans="1:13" ht="15.5" x14ac:dyDescent="0.35">
      <c r="A45" s="20">
        <v>2</v>
      </c>
      <c r="B45" s="32">
        <v>42</v>
      </c>
      <c r="C45" s="21" t="s">
        <v>64</v>
      </c>
      <c r="D45" s="21" t="s">
        <v>73</v>
      </c>
      <c r="E45" s="26">
        <v>22.29</v>
      </c>
      <c r="F45" s="26"/>
      <c r="G45" s="26">
        <v>21.83</v>
      </c>
      <c r="H45" s="23"/>
      <c r="I45" s="24"/>
      <c r="J45" s="29"/>
      <c r="K45" s="26">
        <v>21.83</v>
      </c>
      <c r="L45" s="20">
        <f>RANK($K45,$K$4:$K$171,1)</f>
        <v>42</v>
      </c>
    </row>
    <row r="46" spans="1:13" ht="15.5" x14ac:dyDescent="0.35">
      <c r="A46" s="20">
        <v>3</v>
      </c>
      <c r="B46" s="20">
        <v>127</v>
      </c>
      <c r="C46" s="21" t="s">
        <v>24</v>
      </c>
      <c r="D46" s="21" t="s">
        <v>74</v>
      </c>
      <c r="E46" s="28">
        <v>22.96</v>
      </c>
      <c r="F46" s="28"/>
      <c r="G46" s="26">
        <v>22.04</v>
      </c>
      <c r="H46" s="23"/>
      <c r="I46" s="24"/>
      <c r="J46" s="29"/>
      <c r="K46" s="26">
        <v>22.04</v>
      </c>
      <c r="L46" s="20">
        <f>RANK($K46,$K$4:$K$171,1)</f>
        <v>43</v>
      </c>
      <c r="M46" s="37"/>
    </row>
    <row r="47" spans="1:13" ht="15.5" x14ac:dyDescent="0.35">
      <c r="A47" s="20">
        <v>2</v>
      </c>
      <c r="B47" s="20">
        <v>22</v>
      </c>
      <c r="C47" s="21" t="s">
        <v>24</v>
      </c>
      <c r="D47" s="21" t="s">
        <v>75</v>
      </c>
      <c r="E47" s="26">
        <v>25.23</v>
      </c>
      <c r="F47" s="26"/>
      <c r="G47" s="26">
        <v>22.04</v>
      </c>
      <c r="H47" s="23"/>
      <c r="I47" s="24"/>
      <c r="J47" s="25"/>
      <c r="K47" s="26">
        <v>22.04</v>
      </c>
      <c r="L47" s="20">
        <v>44</v>
      </c>
      <c r="M47" s="37"/>
    </row>
    <row r="48" spans="1:13" ht="15.5" x14ac:dyDescent="0.35">
      <c r="A48" s="20">
        <v>1</v>
      </c>
      <c r="B48" s="32">
        <v>117</v>
      </c>
      <c r="C48" s="21" t="s">
        <v>37</v>
      </c>
      <c r="D48" s="21" t="s">
        <v>76</v>
      </c>
      <c r="E48" s="20" t="s">
        <v>21</v>
      </c>
      <c r="F48" s="20" t="s">
        <v>77</v>
      </c>
      <c r="G48" s="26">
        <v>22.07</v>
      </c>
      <c r="H48" s="23"/>
      <c r="I48" s="24"/>
      <c r="J48" s="29"/>
      <c r="K48" s="26">
        <v>22.07</v>
      </c>
      <c r="L48" s="20">
        <f t="shared" ref="L48:L66" si="2">RANK($K48,$K$4:$K$171,1)</f>
        <v>45</v>
      </c>
    </row>
    <row r="49" spans="1:12" ht="15.5" x14ac:dyDescent="0.35">
      <c r="A49" s="20">
        <v>1</v>
      </c>
      <c r="B49" s="20">
        <v>161</v>
      </c>
      <c r="C49" s="21" t="s">
        <v>39</v>
      </c>
      <c r="D49" s="21" t="s">
        <v>78</v>
      </c>
      <c r="E49" s="22">
        <v>22.16</v>
      </c>
      <c r="F49" s="22"/>
      <c r="G49" s="26">
        <v>32.33</v>
      </c>
      <c r="H49" s="23"/>
      <c r="I49" s="24"/>
      <c r="J49" s="29"/>
      <c r="K49" s="26">
        <v>22.16</v>
      </c>
      <c r="L49" s="20">
        <f t="shared" si="2"/>
        <v>46</v>
      </c>
    </row>
    <row r="50" spans="1:12" ht="15.5" x14ac:dyDescent="0.35">
      <c r="A50" s="20">
        <v>1</v>
      </c>
      <c r="B50" s="20">
        <v>5</v>
      </c>
      <c r="C50" s="21" t="s">
        <v>56</v>
      </c>
      <c r="D50" s="21" t="s">
        <v>79</v>
      </c>
      <c r="E50" s="22">
        <v>22.46</v>
      </c>
      <c r="F50" s="22"/>
      <c r="G50" s="20">
        <v>22.2</v>
      </c>
      <c r="H50" s="23"/>
      <c r="I50" s="24"/>
      <c r="J50" s="25"/>
      <c r="K50" s="26">
        <v>22.2</v>
      </c>
      <c r="L50" s="20">
        <f t="shared" si="2"/>
        <v>47</v>
      </c>
    </row>
    <row r="51" spans="1:12" ht="15.5" x14ac:dyDescent="0.35">
      <c r="A51" s="20">
        <v>2</v>
      </c>
      <c r="B51" s="20">
        <v>126</v>
      </c>
      <c r="C51" s="21" t="s">
        <v>64</v>
      </c>
      <c r="D51" s="21" t="s">
        <v>80</v>
      </c>
      <c r="E51" s="28">
        <v>22.59</v>
      </c>
      <c r="F51" s="28"/>
      <c r="G51" s="26">
        <v>22.28</v>
      </c>
      <c r="H51" s="23"/>
      <c r="I51" s="24"/>
      <c r="J51" s="29"/>
      <c r="K51" s="26">
        <v>22.28</v>
      </c>
      <c r="L51" s="20">
        <f t="shared" si="2"/>
        <v>48</v>
      </c>
    </row>
    <row r="52" spans="1:12" ht="15.5" x14ac:dyDescent="0.35">
      <c r="A52" s="20">
        <v>3</v>
      </c>
      <c r="B52" s="20">
        <v>139</v>
      </c>
      <c r="C52" s="21" t="s">
        <v>13</v>
      </c>
      <c r="D52" s="21" t="s">
        <v>81</v>
      </c>
      <c r="E52" s="22">
        <v>23.29</v>
      </c>
      <c r="F52" s="22"/>
      <c r="G52" s="26">
        <v>22.3</v>
      </c>
      <c r="H52" s="23"/>
      <c r="I52" s="24"/>
      <c r="J52" s="25"/>
      <c r="K52" s="26">
        <v>22.3</v>
      </c>
      <c r="L52" s="20">
        <f t="shared" si="2"/>
        <v>49</v>
      </c>
    </row>
    <row r="53" spans="1:12" ht="15.5" x14ac:dyDescent="0.35">
      <c r="A53" s="20">
        <v>3</v>
      </c>
      <c r="B53" s="32">
        <v>147</v>
      </c>
      <c r="C53" s="21" t="s">
        <v>64</v>
      </c>
      <c r="D53" s="21" t="s">
        <v>82</v>
      </c>
      <c r="E53" s="22">
        <v>22.31</v>
      </c>
      <c r="F53" s="22"/>
      <c r="G53" s="26">
        <v>23.72</v>
      </c>
      <c r="H53" s="23"/>
      <c r="I53" s="24"/>
      <c r="J53" s="29"/>
      <c r="K53" s="26">
        <v>22.31</v>
      </c>
      <c r="L53" s="20">
        <f t="shared" si="2"/>
        <v>50</v>
      </c>
    </row>
    <row r="54" spans="1:12" ht="15.5" x14ac:dyDescent="0.35">
      <c r="A54" s="20">
        <v>3</v>
      </c>
      <c r="B54" s="20">
        <v>39</v>
      </c>
      <c r="C54" s="21" t="s">
        <v>27</v>
      </c>
      <c r="D54" s="21" t="s">
        <v>83</v>
      </c>
      <c r="E54" s="28">
        <v>24.26</v>
      </c>
      <c r="F54" s="28"/>
      <c r="G54" s="26">
        <v>22.34</v>
      </c>
      <c r="H54" s="23"/>
      <c r="I54" s="24"/>
      <c r="J54" s="25"/>
      <c r="K54" s="26">
        <v>22.34</v>
      </c>
      <c r="L54" s="20">
        <f t="shared" si="2"/>
        <v>51</v>
      </c>
    </row>
    <row r="55" spans="1:12" ht="15.5" x14ac:dyDescent="0.35">
      <c r="A55" s="20">
        <v>3</v>
      </c>
      <c r="B55" s="20">
        <v>11</v>
      </c>
      <c r="C55" s="21" t="s">
        <v>17</v>
      </c>
      <c r="D55" s="21" t="s">
        <v>84</v>
      </c>
      <c r="E55" s="28">
        <v>22.39</v>
      </c>
      <c r="F55" s="28"/>
      <c r="G55" s="26" t="s">
        <v>21</v>
      </c>
      <c r="H55" s="23" t="s">
        <v>22</v>
      </c>
      <c r="I55" s="24"/>
      <c r="J55" s="31"/>
      <c r="K55" s="26">
        <v>22.39</v>
      </c>
      <c r="L55" s="20">
        <f t="shared" si="2"/>
        <v>52</v>
      </c>
    </row>
    <row r="56" spans="1:12" ht="15.5" x14ac:dyDescent="0.35">
      <c r="A56" s="20">
        <v>4</v>
      </c>
      <c r="B56" s="20">
        <v>68</v>
      </c>
      <c r="C56" s="21" t="s">
        <v>56</v>
      </c>
      <c r="D56" s="21" t="s">
        <v>85</v>
      </c>
      <c r="E56" s="22">
        <v>22.69</v>
      </c>
      <c r="F56" s="22"/>
      <c r="G56" s="26">
        <v>22.43</v>
      </c>
      <c r="H56" s="23"/>
      <c r="I56" s="24"/>
      <c r="J56" s="29"/>
      <c r="K56" s="26">
        <v>22.43</v>
      </c>
      <c r="L56" s="20">
        <f t="shared" si="2"/>
        <v>53</v>
      </c>
    </row>
    <row r="57" spans="1:12" ht="15.5" x14ac:dyDescent="0.35">
      <c r="A57" s="20">
        <v>2</v>
      </c>
      <c r="B57" s="20">
        <v>98</v>
      </c>
      <c r="C57" s="21" t="s">
        <v>39</v>
      </c>
      <c r="D57" s="21" t="s">
        <v>86</v>
      </c>
      <c r="E57" s="22">
        <v>22.47</v>
      </c>
      <c r="F57" s="22"/>
      <c r="G57" s="26">
        <v>22.66</v>
      </c>
      <c r="H57" s="23"/>
      <c r="I57" s="24"/>
      <c r="J57" s="25"/>
      <c r="K57" s="26">
        <v>22.47</v>
      </c>
      <c r="L57" s="20">
        <f t="shared" si="2"/>
        <v>54</v>
      </c>
    </row>
    <row r="58" spans="1:12" ht="15.5" x14ac:dyDescent="0.35">
      <c r="A58" s="20">
        <v>2</v>
      </c>
      <c r="B58" s="32">
        <v>26</v>
      </c>
      <c r="C58" s="21" t="s">
        <v>56</v>
      </c>
      <c r="D58" s="21" t="s">
        <v>87</v>
      </c>
      <c r="E58" s="26">
        <v>22.88</v>
      </c>
      <c r="F58" s="26"/>
      <c r="G58" s="26">
        <v>23.38</v>
      </c>
      <c r="H58" s="23"/>
      <c r="I58" s="24"/>
      <c r="J58" s="31"/>
      <c r="K58" s="26">
        <v>22.88</v>
      </c>
      <c r="L58" s="20">
        <f t="shared" si="2"/>
        <v>55</v>
      </c>
    </row>
    <row r="59" spans="1:12" ht="15.5" x14ac:dyDescent="0.35">
      <c r="A59" s="20">
        <v>4</v>
      </c>
      <c r="B59" s="20">
        <v>12</v>
      </c>
      <c r="C59" s="21" t="s">
        <v>37</v>
      </c>
      <c r="D59" s="21" t="s">
        <v>88</v>
      </c>
      <c r="E59" s="26">
        <v>22.98</v>
      </c>
      <c r="F59" s="26"/>
      <c r="G59" s="26" t="s">
        <v>21</v>
      </c>
      <c r="H59" s="23" t="s">
        <v>22</v>
      </c>
      <c r="I59" s="24"/>
      <c r="J59" s="29"/>
      <c r="K59" s="26">
        <v>22.98</v>
      </c>
      <c r="L59" s="20">
        <f t="shared" si="2"/>
        <v>56</v>
      </c>
    </row>
    <row r="60" spans="1:12" ht="15.5" x14ac:dyDescent="0.35">
      <c r="A60" s="20">
        <v>4</v>
      </c>
      <c r="B60" s="20">
        <v>148</v>
      </c>
      <c r="C60" s="21" t="s">
        <v>24</v>
      </c>
      <c r="D60" s="21" t="s">
        <v>89</v>
      </c>
      <c r="E60" s="34">
        <v>23.51</v>
      </c>
      <c r="F60" s="34"/>
      <c r="G60" s="26">
        <v>23.2</v>
      </c>
      <c r="H60" s="23"/>
      <c r="I60" s="24"/>
      <c r="J60" s="25"/>
      <c r="K60" s="26">
        <v>23.2</v>
      </c>
      <c r="L60" s="20">
        <f t="shared" si="2"/>
        <v>57</v>
      </c>
    </row>
    <row r="61" spans="1:12" ht="15.5" x14ac:dyDescent="0.35">
      <c r="A61" s="20">
        <v>2</v>
      </c>
      <c r="B61" s="20">
        <v>106</v>
      </c>
      <c r="C61" s="21" t="s">
        <v>24</v>
      </c>
      <c r="D61" s="21" t="s">
        <v>90</v>
      </c>
      <c r="E61" s="26">
        <v>23.24</v>
      </c>
      <c r="F61" s="26"/>
      <c r="G61" s="26" t="s">
        <v>21</v>
      </c>
      <c r="H61" s="23" t="s">
        <v>91</v>
      </c>
      <c r="I61" s="24"/>
      <c r="J61" s="29"/>
      <c r="K61" s="26">
        <v>23.24</v>
      </c>
      <c r="L61" s="20">
        <f t="shared" si="2"/>
        <v>58</v>
      </c>
    </row>
    <row r="62" spans="1:12" ht="15.5" x14ac:dyDescent="0.35">
      <c r="A62" s="20">
        <v>3</v>
      </c>
      <c r="B62" s="20">
        <v>47</v>
      </c>
      <c r="C62" s="21" t="s">
        <v>56</v>
      </c>
      <c r="D62" s="21" t="s">
        <v>92</v>
      </c>
      <c r="E62" s="26">
        <v>23.65</v>
      </c>
      <c r="F62" s="26"/>
      <c r="G62" s="26">
        <v>23.87</v>
      </c>
      <c r="H62" s="23"/>
      <c r="I62" s="24"/>
      <c r="J62" s="31"/>
      <c r="K62" s="26">
        <v>23.65</v>
      </c>
      <c r="L62" s="20">
        <f t="shared" si="2"/>
        <v>59</v>
      </c>
    </row>
    <row r="63" spans="1:12" ht="15.5" x14ac:dyDescent="0.35">
      <c r="A63" s="20">
        <v>2</v>
      </c>
      <c r="B63" s="20">
        <v>138</v>
      </c>
      <c r="C63" s="21" t="s">
        <v>37</v>
      </c>
      <c r="D63" s="21" t="s">
        <v>93</v>
      </c>
      <c r="E63" s="34">
        <v>23.92</v>
      </c>
      <c r="F63" s="34"/>
      <c r="G63" s="26">
        <v>23.7</v>
      </c>
      <c r="H63" s="23"/>
      <c r="I63" s="24"/>
      <c r="J63" s="29"/>
      <c r="K63" s="26">
        <v>23.7</v>
      </c>
      <c r="L63" s="20">
        <f t="shared" si="2"/>
        <v>60</v>
      </c>
    </row>
    <row r="64" spans="1:12" ht="15.5" x14ac:dyDescent="0.35">
      <c r="A64" s="20">
        <v>2</v>
      </c>
      <c r="B64" s="20">
        <v>158</v>
      </c>
      <c r="C64" s="21" t="s">
        <v>17</v>
      </c>
      <c r="D64" s="21" t="s">
        <v>94</v>
      </c>
      <c r="E64" s="28">
        <v>25.16</v>
      </c>
      <c r="F64" s="28"/>
      <c r="G64" s="26">
        <v>23.82</v>
      </c>
      <c r="H64" s="23"/>
      <c r="I64" s="24"/>
      <c r="J64" s="29"/>
      <c r="K64" s="26">
        <v>23.82</v>
      </c>
      <c r="L64" s="20">
        <f t="shared" si="2"/>
        <v>61</v>
      </c>
    </row>
    <row r="65" spans="1:13" ht="15.5" x14ac:dyDescent="0.35">
      <c r="A65" s="20">
        <v>1</v>
      </c>
      <c r="B65" s="20">
        <v>89</v>
      </c>
      <c r="C65" s="21" t="s">
        <v>56</v>
      </c>
      <c r="D65" s="21" t="s">
        <v>95</v>
      </c>
      <c r="E65" s="20">
        <v>23.96</v>
      </c>
      <c r="F65" s="20"/>
      <c r="G65" s="26">
        <v>24.77</v>
      </c>
      <c r="H65" s="23"/>
      <c r="I65" s="24"/>
      <c r="J65" s="31"/>
      <c r="K65" s="26">
        <v>23.96</v>
      </c>
      <c r="L65" s="20">
        <f t="shared" si="2"/>
        <v>62</v>
      </c>
    </row>
    <row r="66" spans="1:13" ht="15.5" x14ac:dyDescent="0.35">
      <c r="A66" s="20">
        <v>4</v>
      </c>
      <c r="B66" s="32">
        <v>84</v>
      </c>
      <c r="C66" s="21" t="s">
        <v>64</v>
      </c>
      <c r="D66" s="21" t="s">
        <v>96</v>
      </c>
      <c r="E66" s="20">
        <v>23.97</v>
      </c>
      <c r="F66" s="20"/>
      <c r="G66" s="26">
        <v>25.25</v>
      </c>
      <c r="H66" s="23"/>
      <c r="I66" s="24"/>
      <c r="J66" s="29"/>
      <c r="K66" s="26">
        <v>23.97</v>
      </c>
      <c r="L66" s="20">
        <f t="shared" si="2"/>
        <v>63</v>
      </c>
      <c r="M66" s="37"/>
    </row>
    <row r="67" spans="1:13" ht="15.5" x14ac:dyDescent="0.35">
      <c r="A67" s="20">
        <v>4</v>
      </c>
      <c r="B67" s="20">
        <v>160</v>
      </c>
      <c r="C67" s="21" t="s">
        <v>13</v>
      </c>
      <c r="D67" s="21" t="s">
        <v>97</v>
      </c>
      <c r="E67" s="28">
        <v>23.97</v>
      </c>
      <c r="F67" s="28"/>
      <c r="G67" s="26" t="s">
        <v>38</v>
      </c>
      <c r="H67" s="23"/>
      <c r="I67" s="24"/>
      <c r="J67" s="29"/>
      <c r="K67" s="26">
        <v>23.97</v>
      </c>
      <c r="L67" s="20">
        <v>64</v>
      </c>
      <c r="M67" s="37"/>
    </row>
    <row r="68" spans="1:13" ht="15.5" x14ac:dyDescent="0.35">
      <c r="A68" s="20">
        <v>2</v>
      </c>
      <c r="B68" s="20">
        <v>118</v>
      </c>
      <c r="C68" s="21" t="s">
        <v>13</v>
      </c>
      <c r="D68" s="21" t="s">
        <v>98</v>
      </c>
      <c r="E68" s="26">
        <v>24.14</v>
      </c>
      <c r="F68" s="26"/>
      <c r="G68" s="26" t="s">
        <v>99</v>
      </c>
      <c r="H68" s="23"/>
      <c r="I68" s="24"/>
      <c r="J68" s="25"/>
      <c r="K68" s="26">
        <v>24.14</v>
      </c>
      <c r="L68" s="20">
        <f>RANK($K68,$K$4:$K$171,1)</f>
        <v>65</v>
      </c>
    </row>
    <row r="69" spans="1:13" ht="15.5" x14ac:dyDescent="0.35">
      <c r="A69" s="20">
        <v>1</v>
      </c>
      <c r="B69" s="32">
        <v>53</v>
      </c>
      <c r="C69" s="21" t="s">
        <v>17</v>
      </c>
      <c r="D69" s="21" t="s">
        <v>100</v>
      </c>
      <c r="E69" s="22" t="s">
        <v>21</v>
      </c>
      <c r="F69" s="22" t="s">
        <v>101</v>
      </c>
      <c r="G69" s="26">
        <v>24.26</v>
      </c>
      <c r="H69" s="23"/>
      <c r="I69" s="24"/>
      <c r="J69" s="29"/>
      <c r="K69" s="26">
        <v>24.26</v>
      </c>
      <c r="L69" s="20">
        <f>RANK($K69,$K$4:$K$171,1)</f>
        <v>66</v>
      </c>
    </row>
    <row r="70" spans="1:13" ht="15.5" x14ac:dyDescent="0.35">
      <c r="A70" s="20">
        <v>2</v>
      </c>
      <c r="B70" s="20">
        <v>74</v>
      </c>
      <c r="C70" s="21" t="s">
        <v>17</v>
      </c>
      <c r="D70" s="21" t="s">
        <v>102</v>
      </c>
      <c r="E70" s="28" t="s">
        <v>21</v>
      </c>
      <c r="F70" s="28" t="s">
        <v>103</v>
      </c>
      <c r="G70" s="26">
        <v>25.21</v>
      </c>
      <c r="H70" s="23"/>
      <c r="I70" s="24"/>
      <c r="J70" s="25"/>
      <c r="K70" s="26">
        <v>25.21</v>
      </c>
      <c r="L70" s="20">
        <f>RANK($K70,$K$4:$K$171,1)</f>
        <v>67</v>
      </c>
    </row>
    <row r="71" spans="1:13" ht="15.5" x14ac:dyDescent="0.35">
      <c r="A71" s="20">
        <v>4</v>
      </c>
      <c r="B71" s="20">
        <v>152</v>
      </c>
      <c r="C71" s="21" t="s">
        <v>56</v>
      </c>
      <c r="D71" s="21" t="s">
        <v>104</v>
      </c>
      <c r="E71" s="28" t="s">
        <v>21</v>
      </c>
      <c r="F71" s="28" t="s">
        <v>105</v>
      </c>
      <c r="G71" s="26">
        <v>25.62</v>
      </c>
      <c r="H71" s="23"/>
      <c r="I71" s="24"/>
      <c r="J71" s="29"/>
      <c r="K71" s="26">
        <v>25.62</v>
      </c>
      <c r="L71" s="20">
        <f>RANK($K71,$K$4:$K$171,1)</f>
        <v>68</v>
      </c>
    </row>
    <row r="72" spans="1:13" ht="15.5" x14ac:dyDescent="0.35">
      <c r="A72" s="20">
        <v>1</v>
      </c>
      <c r="B72" s="20">
        <v>1</v>
      </c>
      <c r="C72" s="21" t="s">
        <v>24</v>
      </c>
      <c r="D72" s="21" t="s">
        <v>106</v>
      </c>
      <c r="E72" s="28">
        <v>27.25</v>
      </c>
      <c r="F72" s="28"/>
      <c r="G72" s="28" t="s">
        <v>21</v>
      </c>
      <c r="H72" s="23" t="s">
        <v>22</v>
      </c>
      <c r="I72" s="24"/>
      <c r="J72" s="25"/>
      <c r="K72" s="26">
        <v>27.25</v>
      </c>
      <c r="L72" s="20">
        <f>RANK($K72,$K$4:$K$171,1)</f>
        <v>69</v>
      </c>
    </row>
  </sheetData>
  <mergeCells count="2">
    <mergeCell ref="A1:A3"/>
    <mergeCell ref="B1:B3"/>
  </mergeCells>
  <pageMargins left="0.7" right="0.7" top="0.78740157499999996" bottom="0.78740157499999996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5"/>
  <sheetViews>
    <sheetView workbookViewId="0">
      <selection activeCell="D16" sqref="D16"/>
    </sheetView>
  </sheetViews>
  <sheetFormatPr defaultRowHeight="12.5" x14ac:dyDescent="0.25"/>
  <cols>
    <col min="1" max="1" width="22" bestFit="1" customWidth="1"/>
    <col min="2" max="2" width="19.36328125" bestFit="1" customWidth="1"/>
    <col min="4" max="4" width="11.453125" bestFit="1" customWidth="1"/>
    <col min="6" max="6" width="13.81640625" style="39" bestFit="1" customWidth="1"/>
  </cols>
  <sheetData>
    <row r="1" spans="1:6" ht="13" thickBot="1" x14ac:dyDescent="0.3">
      <c r="A1" s="38" t="s">
        <v>108</v>
      </c>
      <c r="B1" t="s">
        <v>109</v>
      </c>
    </row>
    <row r="2" spans="1:6" ht="31.5" thickBot="1" x14ac:dyDescent="0.3">
      <c r="A2" s="40" t="s">
        <v>5</v>
      </c>
      <c r="B2" s="40" t="s">
        <v>4</v>
      </c>
      <c r="C2" s="41" t="s">
        <v>110</v>
      </c>
      <c r="D2" s="41" t="s">
        <v>111</v>
      </c>
      <c r="E2" s="41" t="s">
        <v>11</v>
      </c>
      <c r="F2" s="41" t="s">
        <v>12</v>
      </c>
    </row>
    <row r="3" spans="1:6" ht="15.5" x14ac:dyDescent="0.35">
      <c r="A3" s="42" t="s">
        <v>112</v>
      </c>
      <c r="B3" s="42" t="s">
        <v>13</v>
      </c>
      <c r="C3" s="43">
        <v>14.09</v>
      </c>
      <c r="D3" s="44">
        <f>'[1]100 m'!M16</f>
        <v>16.68</v>
      </c>
      <c r="E3" s="44">
        <f t="shared" ref="E3:E55" si="0">C3+D3</f>
        <v>30.77</v>
      </c>
      <c r="F3" s="45">
        <f t="shared" ref="F3:F55" si="1">RANK($E3,$E$3:$E$55,1)</f>
        <v>1</v>
      </c>
    </row>
    <row r="4" spans="1:6" ht="15.5" x14ac:dyDescent="0.35">
      <c r="A4" s="46" t="s">
        <v>113</v>
      </c>
      <c r="B4" s="46" t="s">
        <v>15</v>
      </c>
      <c r="C4" s="47">
        <v>14.84</v>
      </c>
      <c r="D4" s="48">
        <v>17.05</v>
      </c>
      <c r="E4" s="48">
        <f t="shared" si="0"/>
        <v>31.89</v>
      </c>
      <c r="F4" s="49">
        <f t="shared" si="1"/>
        <v>2</v>
      </c>
    </row>
    <row r="5" spans="1:6" ht="15.5" x14ac:dyDescent="0.35">
      <c r="A5" s="46" t="s">
        <v>114</v>
      </c>
      <c r="B5" s="46" t="s">
        <v>17</v>
      </c>
      <c r="C5" s="47">
        <v>14.8</v>
      </c>
      <c r="D5" s="48">
        <v>17.14</v>
      </c>
      <c r="E5" s="48">
        <f t="shared" si="0"/>
        <v>31.94</v>
      </c>
      <c r="F5" s="49">
        <f t="shared" si="1"/>
        <v>3</v>
      </c>
    </row>
    <row r="6" spans="1:6" ht="15.5" x14ac:dyDescent="0.35">
      <c r="A6" s="50" t="s">
        <v>115</v>
      </c>
      <c r="B6" s="50" t="s">
        <v>24</v>
      </c>
      <c r="C6" s="47">
        <v>15.05</v>
      </c>
      <c r="D6" s="48">
        <f>'[1]100 m'!M67</f>
        <v>18.05</v>
      </c>
      <c r="E6" s="48">
        <f t="shared" si="0"/>
        <v>33.1</v>
      </c>
      <c r="F6" s="49">
        <f t="shared" si="1"/>
        <v>4</v>
      </c>
    </row>
    <row r="7" spans="1:6" ht="15.5" x14ac:dyDescent="0.35">
      <c r="A7" s="50" t="s">
        <v>116</v>
      </c>
      <c r="B7" s="50" t="s">
        <v>15</v>
      </c>
      <c r="C7" s="47">
        <v>15.18</v>
      </c>
      <c r="D7" s="48">
        <f>'[1]100 m'!M30</f>
        <v>17.93</v>
      </c>
      <c r="E7" s="48">
        <f t="shared" si="0"/>
        <v>33.11</v>
      </c>
      <c r="F7" s="49">
        <f t="shared" si="1"/>
        <v>5</v>
      </c>
    </row>
    <row r="8" spans="1:6" ht="15.5" x14ac:dyDescent="0.35">
      <c r="A8" s="50" t="s">
        <v>117</v>
      </c>
      <c r="B8" s="50" t="s">
        <v>15</v>
      </c>
      <c r="C8" s="47">
        <v>16.239999999999998</v>
      </c>
      <c r="D8" s="48">
        <f>'[1]100 m'!M51</f>
        <v>18.71</v>
      </c>
      <c r="E8" s="48">
        <f t="shared" si="0"/>
        <v>34.950000000000003</v>
      </c>
      <c r="F8" s="49">
        <f t="shared" si="1"/>
        <v>6</v>
      </c>
    </row>
    <row r="9" spans="1:6" ht="15.5" x14ac:dyDescent="0.35">
      <c r="A9" s="51" t="s">
        <v>118</v>
      </c>
      <c r="B9" s="51" t="s">
        <v>27</v>
      </c>
      <c r="C9" s="47">
        <v>17.34</v>
      </c>
      <c r="D9" s="48">
        <f>'[1]100 m'!M168</f>
        <v>18.2</v>
      </c>
      <c r="E9" s="48">
        <f t="shared" si="0"/>
        <v>35.54</v>
      </c>
      <c r="F9" s="49">
        <f t="shared" si="1"/>
        <v>7</v>
      </c>
    </row>
    <row r="10" spans="1:6" ht="15.5" x14ac:dyDescent="0.35">
      <c r="A10" s="50" t="s">
        <v>119</v>
      </c>
      <c r="B10" s="50" t="s">
        <v>15</v>
      </c>
      <c r="C10" s="47">
        <v>16.37</v>
      </c>
      <c r="D10" s="48">
        <f>'[1]100 m'!M72</f>
        <v>20.11</v>
      </c>
      <c r="E10" s="48">
        <f t="shared" si="0"/>
        <v>36.480000000000004</v>
      </c>
      <c r="F10" s="49">
        <f t="shared" si="1"/>
        <v>8</v>
      </c>
    </row>
    <row r="11" spans="1:6" ht="15.5" x14ac:dyDescent="0.35">
      <c r="A11" s="50" t="s">
        <v>120</v>
      </c>
      <c r="B11" s="50" t="s">
        <v>13</v>
      </c>
      <c r="C11" s="47">
        <v>17.940000000000001</v>
      </c>
      <c r="D11" s="48">
        <f>'[1]100 m'!M100</f>
        <v>18.98</v>
      </c>
      <c r="E11" s="48">
        <f t="shared" si="0"/>
        <v>36.92</v>
      </c>
      <c r="F11" s="49">
        <f t="shared" si="1"/>
        <v>9</v>
      </c>
    </row>
    <row r="12" spans="1:6" ht="15.5" x14ac:dyDescent="0.35">
      <c r="A12" s="50" t="s">
        <v>121</v>
      </c>
      <c r="B12" s="50" t="s">
        <v>17</v>
      </c>
      <c r="C12" s="47">
        <v>17.29</v>
      </c>
      <c r="D12" s="48">
        <f>'[1]100 m'!M119</f>
        <v>19.73</v>
      </c>
      <c r="E12" s="48">
        <f t="shared" si="0"/>
        <v>37.019999999999996</v>
      </c>
      <c r="F12" s="49">
        <f t="shared" si="1"/>
        <v>10</v>
      </c>
    </row>
    <row r="13" spans="1:6" ht="15.5" x14ac:dyDescent="0.35">
      <c r="A13" s="50" t="s">
        <v>122</v>
      </c>
      <c r="B13" s="50" t="s">
        <v>15</v>
      </c>
      <c r="C13" s="47">
        <v>19.7</v>
      </c>
      <c r="D13" s="48">
        <f>'[1]100 m'!M93</f>
        <v>17.38</v>
      </c>
      <c r="E13" s="48">
        <f t="shared" si="0"/>
        <v>37.08</v>
      </c>
      <c r="F13" s="49">
        <f t="shared" si="1"/>
        <v>11</v>
      </c>
    </row>
    <row r="14" spans="1:6" ht="15.5" x14ac:dyDescent="0.35">
      <c r="A14" s="51" t="s">
        <v>123</v>
      </c>
      <c r="B14" s="51" t="s">
        <v>37</v>
      </c>
      <c r="C14" s="47">
        <v>18.52</v>
      </c>
      <c r="D14" s="48">
        <f>'[1]100 m'!M36</f>
        <v>20.05</v>
      </c>
      <c r="E14" s="48">
        <f t="shared" si="0"/>
        <v>38.57</v>
      </c>
      <c r="F14" s="49">
        <f t="shared" si="1"/>
        <v>12</v>
      </c>
    </row>
    <row r="15" spans="1:6" ht="15.5" x14ac:dyDescent="0.35">
      <c r="A15" s="51" t="s">
        <v>124</v>
      </c>
      <c r="B15" s="51" t="s">
        <v>27</v>
      </c>
      <c r="C15" s="47">
        <v>21.25</v>
      </c>
      <c r="D15" s="48">
        <v>18.45</v>
      </c>
      <c r="E15" s="48">
        <f t="shared" si="0"/>
        <v>39.700000000000003</v>
      </c>
      <c r="F15" s="49">
        <f t="shared" si="1"/>
        <v>13</v>
      </c>
    </row>
    <row r="16" spans="1:6" ht="15.5" x14ac:dyDescent="0.35">
      <c r="A16" s="50" t="s">
        <v>125</v>
      </c>
      <c r="B16" s="50" t="s">
        <v>39</v>
      </c>
      <c r="C16" s="47">
        <v>20.97</v>
      </c>
      <c r="D16" s="48">
        <f>'[1]100 m'!M17</f>
        <v>19.350000000000001</v>
      </c>
      <c r="E16" s="48">
        <f t="shared" si="0"/>
        <v>40.32</v>
      </c>
      <c r="F16" s="49">
        <f t="shared" si="1"/>
        <v>14</v>
      </c>
    </row>
    <row r="17" spans="1:6" ht="15.5" x14ac:dyDescent="0.35">
      <c r="A17" s="51" t="s">
        <v>126</v>
      </c>
      <c r="B17" s="51" t="s">
        <v>37</v>
      </c>
      <c r="C17" s="47">
        <v>21.24</v>
      </c>
      <c r="D17" s="48">
        <f>'[1]100 m'!M57</f>
        <v>20.11</v>
      </c>
      <c r="E17" s="48">
        <f t="shared" si="0"/>
        <v>41.349999999999994</v>
      </c>
      <c r="F17" s="49">
        <f t="shared" si="1"/>
        <v>15</v>
      </c>
    </row>
    <row r="18" spans="1:6" ht="15.5" x14ac:dyDescent="0.35">
      <c r="A18" s="50" t="s">
        <v>127</v>
      </c>
      <c r="B18" s="50" t="s">
        <v>17</v>
      </c>
      <c r="C18" s="47">
        <v>21.7</v>
      </c>
      <c r="D18" s="52">
        <f>'[1]100 m'!M140</f>
        <v>19.670000000000002</v>
      </c>
      <c r="E18" s="52">
        <f t="shared" si="0"/>
        <v>41.370000000000005</v>
      </c>
      <c r="F18" s="49">
        <f t="shared" si="1"/>
        <v>16</v>
      </c>
    </row>
    <row r="19" spans="1:6" ht="15.5" x14ac:dyDescent="0.35">
      <c r="A19" s="50" t="s">
        <v>128</v>
      </c>
      <c r="B19" s="50" t="s">
        <v>24</v>
      </c>
      <c r="C19" s="47">
        <v>21.93</v>
      </c>
      <c r="D19" s="48">
        <f>'[1]100 m'!M88</f>
        <v>19.829999999999998</v>
      </c>
      <c r="E19" s="48">
        <f t="shared" si="0"/>
        <v>41.76</v>
      </c>
      <c r="F19" s="49">
        <f t="shared" si="1"/>
        <v>17</v>
      </c>
    </row>
    <row r="20" spans="1:6" ht="15.5" x14ac:dyDescent="0.35">
      <c r="A20" s="51" t="s">
        <v>129</v>
      </c>
      <c r="B20" s="51" t="s">
        <v>27</v>
      </c>
      <c r="C20" s="47">
        <v>23.32</v>
      </c>
      <c r="D20" s="48">
        <f>'[1]100 m'!M63</f>
        <v>18.670000000000002</v>
      </c>
      <c r="E20" s="48">
        <f t="shared" si="0"/>
        <v>41.99</v>
      </c>
      <c r="F20" s="49">
        <f t="shared" si="1"/>
        <v>18</v>
      </c>
    </row>
    <row r="21" spans="1:6" s="53" customFormat="1" ht="15.5" x14ac:dyDescent="0.35">
      <c r="A21" s="51" t="s">
        <v>130</v>
      </c>
      <c r="B21" s="51" t="s">
        <v>37</v>
      </c>
      <c r="C21" s="47">
        <v>19.03</v>
      </c>
      <c r="D21" s="48">
        <f>'[1]100 m'!M15</f>
        <v>22.98</v>
      </c>
      <c r="E21" s="48">
        <f t="shared" si="0"/>
        <v>42.010000000000005</v>
      </c>
      <c r="F21" s="49">
        <f t="shared" si="1"/>
        <v>19</v>
      </c>
    </row>
    <row r="22" spans="1:6" ht="15.5" x14ac:dyDescent="0.35">
      <c r="A22" s="50" t="s">
        <v>131</v>
      </c>
      <c r="B22" s="50" t="s">
        <v>13</v>
      </c>
      <c r="C22" s="47">
        <v>23.03</v>
      </c>
      <c r="D22" s="48">
        <f>'[1]100 m'!M58</f>
        <v>19.95</v>
      </c>
      <c r="E22" s="48">
        <f t="shared" si="0"/>
        <v>42.980000000000004</v>
      </c>
      <c r="F22" s="49">
        <f t="shared" si="1"/>
        <v>20</v>
      </c>
    </row>
    <row r="23" spans="1:6" ht="15.5" x14ac:dyDescent="0.35">
      <c r="A23" s="50" t="s">
        <v>132</v>
      </c>
      <c r="B23" s="50" t="s">
        <v>39</v>
      </c>
      <c r="C23" s="47">
        <v>23.35</v>
      </c>
      <c r="D23" s="48">
        <f>'[1]100 m'!M38</f>
        <v>19.72</v>
      </c>
      <c r="E23" s="48">
        <f t="shared" si="0"/>
        <v>43.07</v>
      </c>
      <c r="F23" s="49">
        <f t="shared" si="1"/>
        <v>21</v>
      </c>
    </row>
    <row r="24" spans="1:6" ht="15.5" x14ac:dyDescent="0.35">
      <c r="A24" s="50" t="s">
        <v>133</v>
      </c>
      <c r="B24" s="50" t="s">
        <v>27</v>
      </c>
      <c r="C24" s="47">
        <v>23.15</v>
      </c>
      <c r="D24" s="48">
        <f>'[1]100 m'!M105</f>
        <v>20.88</v>
      </c>
      <c r="E24" s="48">
        <f t="shared" si="0"/>
        <v>44.03</v>
      </c>
      <c r="F24" s="49">
        <f t="shared" si="1"/>
        <v>22</v>
      </c>
    </row>
    <row r="25" spans="1:6" ht="15.5" x14ac:dyDescent="0.35">
      <c r="A25" s="51" t="s">
        <v>134</v>
      </c>
      <c r="B25" s="51" t="s">
        <v>15</v>
      </c>
      <c r="C25" s="47">
        <v>25.14</v>
      </c>
      <c r="D25" s="48">
        <f>'[1]100 m'!M156</f>
        <v>19.190000000000001</v>
      </c>
      <c r="E25" s="48">
        <f t="shared" si="0"/>
        <v>44.33</v>
      </c>
      <c r="F25" s="49">
        <f t="shared" si="1"/>
        <v>23</v>
      </c>
    </row>
    <row r="26" spans="1:6" ht="15.5" x14ac:dyDescent="0.35">
      <c r="A26" s="50" t="s">
        <v>135</v>
      </c>
      <c r="B26" s="50" t="s">
        <v>15</v>
      </c>
      <c r="C26" s="47">
        <v>24.46</v>
      </c>
      <c r="D26" s="48">
        <f>'[1]100 m'!M9</f>
        <v>20.62</v>
      </c>
      <c r="E26" s="48">
        <f t="shared" si="0"/>
        <v>45.08</v>
      </c>
      <c r="F26" s="49">
        <f t="shared" si="1"/>
        <v>24</v>
      </c>
    </row>
    <row r="27" spans="1:6" ht="15.5" x14ac:dyDescent="0.35">
      <c r="A27" s="50" t="s">
        <v>136</v>
      </c>
      <c r="B27" s="50" t="s">
        <v>13</v>
      </c>
      <c r="C27" s="47">
        <v>24.18</v>
      </c>
      <c r="D27" s="48">
        <f>'[1]100 m'!M79</f>
        <v>21.51</v>
      </c>
      <c r="E27" s="48">
        <f t="shared" si="0"/>
        <v>45.69</v>
      </c>
      <c r="F27" s="49">
        <f t="shared" si="1"/>
        <v>25</v>
      </c>
    </row>
    <row r="28" spans="1:6" ht="15.5" x14ac:dyDescent="0.35">
      <c r="A28" s="50" t="s">
        <v>137</v>
      </c>
      <c r="B28" s="50" t="s">
        <v>24</v>
      </c>
      <c r="C28" s="47">
        <v>24.73</v>
      </c>
      <c r="D28" s="48">
        <f>'[1]100 m'!M46</f>
        <v>21.33</v>
      </c>
      <c r="E28" s="48">
        <f t="shared" si="0"/>
        <v>46.06</v>
      </c>
      <c r="F28" s="49">
        <f t="shared" si="1"/>
        <v>26</v>
      </c>
    </row>
    <row r="29" spans="1:6" ht="15.5" x14ac:dyDescent="0.35">
      <c r="A29" s="50" t="s">
        <v>138</v>
      </c>
      <c r="B29" s="50" t="s">
        <v>64</v>
      </c>
      <c r="C29" s="47">
        <v>25</v>
      </c>
      <c r="D29" s="48">
        <f>'[1]100 m'!M24</f>
        <v>21.25</v>
      </c>
      <c r="E29" s="48">
        <f t="shared" si="0"/>
        <v>46.25</v>
      </c>
      <c r="F29" s="49">
        <f t="shared" si="1"/>
        <v>27</v>
      </c>
    </row>
    <row r="30" spans="1:6" ht="15.5" x14ac:dyDescent="0.35">
      <c r="A30" s="50" t="s">
        <v>139</v>
      </c>
      <c r="B30" s="50" t="s">
        <v>56</v>
      </c>
      <c r="C30" s="47">
        <v>24.9</v>
      </c>
      <c r="D30" s="48">
        <f>'[1]100 m'!M71</f>
        <v>22.43</v>
      </c>
      <c r="E30" s="48">
        <f t="shared" si="0"/>
        <v>47.33</v>
      </c>
      <c r="F30" s="49">
        <f t="shared" si="1"/>
        <v>28</v>
      </c>
    </row>
    <row r="31" spans="1:6" ht="15.5" x14ac:dyDescent="0.35">
      <c r="A31" s="50" t="s">
        <v>140</v>
      </c>
      <c r="B31" s="50" t="s">
        <v>64</v>
      </c>
      <c r="C31" s="47">
        <v>25.65</v>
      </c>
      <c r="D31" s="48">
        <f>'[1]100 m'!M150</f>
        <v>22.31</v>
      </c>
      <c r="E31" s="48">
        <f t="shared" si="0"/>
        <v>47.959999999999994</v>
      </c>
      <c r="F31" s="49">
        <f t="shared" si="1"/>
        <v>29</v>
      </c>
    </row>
    <row r="32" spans="1:6" ht="15.5" x14ac:dyDescent="0.35">
      <c r="A32" s="51" t="s">
        <v>141</v>
      </c>
      <c r="B32" s="51" t="s">
        <v>37</v>
      </c>
      <c r="C32" s="47">
        <v>25.97</v>
      </c>
      <c r="D32" s="48">
        <f>'[1]100 m'!M120</f>
        <v>22.07</v>
      </c>
      <c r="E32" s="48">
        <f t="shared" si="0"/>
        <v>48.04</v>
      </c>
      <c r="F32" s="49">
        <f t="shared" si="1"/>
        <v>30</v>
      </c>
    </row>
    <row r="33" spans="1:6" ht="15.5" x14ac:dyDescent="0.35">
      <c r="A33" s="50" t="s">
        <v>142</v>
      </c>
      <c r="B33" s="50" t="s">
        <v>64</v>
      </c>
      <c r="C33" s="47">
        <v>26.56</v>
      </c>
      <c r="D33" s="48">
        <f>'[1]100 m'!M45</f>
        <v>21.83</v>
      </c>
      <c r="E33" s="48">
        <f t="shared" si="0"/>
        <v>48.39</v>
      </c>
      <c r="F33" s="49">
        <f t="shared" si="1"/>
        <v>31</v>
      </c>
    </row>
    <row r="34" spans="1:6" ht="15.5" x14ac:dyDescent="0.35">
      <c r="A34" s="50" t="s">
        <v>143</v>
      </c>
      <c r="B34" s="50" t="s">
        <v>13</v>
      </c>
      <c r="C34" s="47">
        <v>28.82</v>
      </c>
      <c r="D34" s="48">
        <f>'[1]100 m'!M37</f>
        <v>20.38</v>
      </c>
      <c r="E34" s="48">
        <f t="shared" si="0"/>
        <v>49.2</v>
      </c>
      <c r="F34" s="49">
        <f t="shared" si="1"/>
        <v>32</v>
      </c>
    </row>
    <row r="35" spans="1:6" ht="15.5" x14ac:dyDescent="0.35">
      <c r="A35" s="50" t="s">
        <v>144</v>
      </c>
      <c r="B35" s="50" t="s">
        <v>39</v>
      </c>
      <c r="C35" s="47">
        <v>28.9</v>
      </c>
      <c r="D35" s="48">
        <f>'[1]100 m'!M143</f>
        <v>20.53</v>
      </c>
      <c r="E35" s="48">
        <f t="shared" si="0"/>
        <v>49.43</v>
      </c>
      <c r="F35" s="49">
        <f t="shared" si="1"/>
        <v>33</v>
      </c>
    </row>
    <row r="36" spans="1:6" ht="15.5" x14ac:dyDescent="0.35">
      <c r="A36" s="50" t="s">
        <v>145</v>
      </c>
      <c r="B36" s="50" t="s">
        <v>39</v>
      </c>
      <c r="C36" s="47">
        <v>28.24</v>
      </c>
      <c r="D36" s="48">
        <f>'[1]100 m'!M80</f>
        <v>21.34</v>
      </c>
      <c r="E36" s="48">
        <f t="shared" si="0"/>
        <v>49.58</v>
      </c>
      <c r="F36" s="49">
        <f t="shared" si="1"/>
        <v>34</v>
      </c>
    </row>
    <row r="37" spans="1:6" ht="15.5" x14ac:dyDescent="0.35">
      <c r="A37" s="50" t="s">
        <v>146</v>
      </c>
      <c r="B37" s="50" t="s">
        <v>24</v>
      </c>
      <c r="C37" s="47">
        <v>26.39</v>
      </c>
      <c r="D37" s="48">
        <f>'[1]100 m'!M109</f>
        <v>23.24</v>
      </c>
      <c r="E37" s="48">
        <f t="shared" si="0"/>
        <v>49.629999999999995</v>
      </c>
      <c r="F37" s="49">
        <f t="shared" si="1"/>
        <v>35</v>
      </c>
    </row>
    <row r="38" spans="1:6" ht="15.5" x14ac:dyDescent="0.35">
      <c r="A38" s="50" t="s">
        <v>147</v>
      </c>
      <c r="B38" s="50" t="s">
        <v>27</v>
      </c>
      <c r="C38" s="47">
        <v>30.23</v>
      </c>
      <c r="D38" s="48">
        <f>'[1]100 m'!M84</f>
        <v>19.43</v>
      </c>
      <c r="E38" s="48">
        <f t="shared" si="0"/>
        <v>49.66</v>
      </c>
      <c r="F38" s="49">
        <f t="shared" si="1"/>
        <v>36</v>
      </c>
    </row>
    <row r="39" spans="1:6" ht="15.5" x14ac:dyDescent="0.35">
      <c r="A39" s="50" t="s">
        <v>148</v>
      </c>
      <c r="B39" s="50" t="s">
        <v>24</v>
      </c>
      <c r="C39" s="47">
        <v>28.15</v>
      </c>
      <c r="D39" s="48">
        <f>'[1]100 m'!M25</f>
        <v>22.04</v>
      </c>
      <c r="E39" s="48">
        <f t="shared" si="0"/>
        <v>50.19</v>
      </c>
      <c r="F39" s="49">
        <f t="shared" si="1"/>
        <v>37</v>
      </c>
    </row>
    <row r="40" spans="1:6" ht="15.5" x14ac:dyDescent="0.35">
      <c r="A40" s="50" t="s">
        <v>149</v>
      </c>
      <c r="B40" s="50" t="s">
        <v>39</v>
      </c>
      <c r="C40" s="47">
        <v>28.16</v>
      </c>
      <c r="D40" s="48">
        <f>'[1]100 m'!M101</f>
        <v>22.47</v>
      </c>
      <c r="E40" s="48">
        <f t="shared" si="0"/>
        <v>50.629999999999995</v>
      </c>
      <c r="F40" s="49">
        <f t="shared" si="1"/>
        <v>38</v>
      </c>
    </row>
    <row r="41" spans="1:6" ht="15.5" x14ac:dyDescent="0.35">
      <c r="A41" s="50" t="s">
        <v>150</v>
      </c>
      <c r="B41" s="50" t="s">
        <v>39</v>
      </c>
      <c r="C41" s="47">
        <v>30.28</v>
      </c>
      <c r="D41" s="48">
        <f>'[1]100 m'!M122</f>
        <v>21.23</v>
      </c>
      <c r="E41" s="48">
        <f t="shared" si="0"/>
        <v>51.510000000000005</v>
      </c>
      <c r="F41" s="49">
        <f t="shared" si="1"/>
        <v>39</v>
      </c>
    </row>
    <row r="42" spans="1:6" ht="15.5" x14ac:dyDescent="0.35">
      <c r="A42" s="51" t="s">
        <v>151</v>
      </c>
      <c r="B42" s="51" t="s">
        <v>37</v>
      </c>
      <c r="C42" s="47">
        <v>30.62</v>
      </c>
      <c r="D42" s="48">
        <f>'[1]100 m'!M99</f>
        <v>21.01</v>
      </c>
      <c r="E42" s="48">
        <f t="shared" si="0"/>
        <v>51.63</v>
      </c>
      <c r="F42" s="49">
        <f t="shared" si="1"/>
        <v>40</v>
      </c>
    </row>
    <row r="43" spans="1:6" ht="15.5" x14ac:dyDescent="0.35">
      <c r="A43" s="51" t="s">
        <v>152</v>
      </c>
      <c r="B43" s="51" t="s">
        <v>13</v>
      </c>
      <c r="C43" s="47">
        <v>31.35</v>
      </c>
      <c r="D43" s="48">
        <f>'[1]100 m'!M142</f>
        <v>22.3</v>
      </c>
      <c r="E43" s="48">
        <f t="shared" si="0"/>
        <v>53.650000000000006</v>
      </c>
      <c r="F43" s="49">
        <f t="shared" si="1"/>
        <v>41</v>
      </c>
    </row>
    <row r="44" spans="1:6" ht="15.5" x14ac:dyDescent="0.35">
      <c r="A44" s="50" t="s">
        <v>153</v>
      </c>
      <c r="B44" s="50" t="s">
        <v>56</v>
      </c>
      <c r="C44" s="47">
        <v>31.56</v>
      </c>
      <c r="D44" s="48">
        <f>'[1]100 m'!M8</f>
        <v>22.2</v>
      </c>
      <c r="E44" s="48">
        <f t="shared" si="0"/>
        <v>53.76</v>
      </c>
      <c r="F44" s="49">
        <f t="shared" si="1"/>
        <v>42</v>
      </c>
    </row>
    <row r="45" spans="1:6" ht="15.5" x14ac:dyDescent="0.35">
      <c r="A45" s="50" t="s">
        <v>154</v>
      </c>
      <c r="B45" s="50" t="s">
        <v>56</v>
      </c>
      <c r="C45" s="47">
        <v>31.03</v>
      </c>
      <c r="D45" s="48">
        <f>'[1]100 m'!M50</f>
        <v>23.65</v>
      </c>
      <c r="E45" s="48">
        <f t="shared" si="0"/>
        <v>54.68</v>
      </c>
      <c r="F45" s="49">
        <f t="shared" si="1"/>
        <v>43</v>
      </c>
    </row>
    <row r="46" spans="1:6" ht="15.5" x14ac:dyDescent="0.35">
      <c r="A46" s="50" t="s">
        <v>155</v>
      </c>
      <c r="B46" s="50" t="s">
        <v>64</v>
      </c>
      <c r="C46" s="47">
        <v>33.81</v>
      </c>
      <c r="D46" s="48">
        <f>'[1]100 m'!M66</f>
        <v>21.02</v>
      </c>
      <c r="E46" s="48">
        <f t="shared" si="0"/>
        <v>54.83</v>
      </c>
      <c r="F46" s="49">
        <f t="shared" si="1"/>
        <v>44</v>
      </c>
    </row>
    <row r="47" spans="1:6" ht="15.5" x14ac:dyDescent="0.35">
      <c r="A47" s="50" t="s">
        <v>156</v>
      </c>
      <c r="B47" s="50" t="s">
        <v>56</v>
      </c>
      <c r="C47" s="47">
        <v>31.72</v>
      </c>
      <c r="D47" s="48">
        <f>'[1]100 m'!M92</f>
        <v>23.96</v>
      </c>
      <c r="E47" s="48">
        <f t="shared" si="0"/>
        <v>55.68</v>
      </c>
      <c r="F47" s="49">
        <f t="shared" si="1"/>
        <v>45</v>
      </c>
    </row>
    <row r="48" spans="1:6" ht="15.5" x14ac:dyDescent="0.35">
      <c r="A48" s="50" t="s">
        <v>157</v>
      </c>
      <c r="B48" s="50" t="s">
        <v>17</v>
      </c>
      <c r="C48" s="47">
        <v>33.67</v>
      </c>
      <c r="D48" s="48">
        <f>'[1]100 m'!M14</f>
        <v>22.39</v>
      </c>
      <c r="E48" s="48">
        <f t="shared" si="0"/>
        <v>56.06</v>
      </c>
      <c r="F48" s="49">
        <f t="shared" si="1"/>
        <v>46</v>
      </c>
    </row>
    <row r="49" spans="1:6" ht="15.5" x14ac:dyDescent="0.35">
      <c r="A49" s="50" t="s">
        <v>158</v>
      </c>
      <c r="B49" s="50" t="s">
        <v>27</v>
      </c>
      <c r="C49" s="47">
        <v>33.770000000000003</v>
      </c>
      <c r="D49" s="48">
        <f>'[1]100 m'!M42</f>
        <v>22.34</v>
      </c>
      <c r="E49" s="48">
        <f t="shared" si="0"/>
        <v>56.11</v>
      </c>
      <c r="F49" s="49">
        <f t="shared" si="1"/>
        <v>47</v>
      </c>
    </row>
    <row r="50" spans="1:6" ht="15.5" x14ac:dyDescent="0.35">
      <c r="A50" s="50" t="s">
        <v>159</v>
      </c>
      <c r="B50" s="50" t="s">
        <v>24</v>
      </c>
      <c r="C50" s="47">
        <v>34.799999999999997</v>
      </c>
      <c r="D50" s="48">
        <f>'[1]100 m'!M130</f>
        <v>22.04</v>
      </c>
      <c r="E50" s="48">
        <f t="shared" si="0"/>
        <v>56.839999999999996</v>
      </c>
      <c r="F50" s="49">
        <f t="shared" si="1"/>
        <v>48</v>
      </c>
    </row>
    <row r="51" spans="1:6" ht="15.5" x14ac:dyDescent="0.35">
      <c r="A51" s="50" t="s">
        <v>160</v>
      </c>
      <c r="B51" s="50" t="s">
        <v>64</v>
      </c>
      <c r="C51" s="47">
        <v>33.5</v>
      </c>
      <c r="D51" s="48">
        <f>'[1]100 m'!M87</f>
        <v>23.97</v>
      </c>
      <c r="E51" s="48">
        <f t="shared" si="0"/>
        <v>57.47</v>
      </c>
      <c r="F51" s="49">
        <f t="shared" si="1"/>
        <v>49</v>
      </c>
    </row>
    <row r="52" spans="1:6" ht="15.5" x14ac:dyDescent="0.35">
      <c r="A52" s="50" t="s">
        <v>161</v>
      </c>
      <c r="B52" s="50" t="s">
        <v>24</v>
      </c>
      <c r="C52" s="47">
        <v>30.86</v>
      </c>
      <c r="D52" s="48">
        <f>'[1]100 m'!M4</f>
        <v>27.25</v>
      </c>
      <c r="E52" s="48">
        <f t="shared" si="0"/>
        <v>58.11</v>
      </c>
      <c r="F52" s="49">
        <f t="shared" si="1"/>
        <v>50</v>
      </c>
    </row>
    <row r="53" spans="1:6" ht="15.5" x14ac:dyDescent="0.35">
      <c r="A53" s="50" t="s">
        <v>162</v>
      </c>
      <c r="B53" s="50" t="s">
        <v>56</v>
      </c>
      <c r="C53" s="47">
        <v>35.01</v>
      </c>
      <c r="D53" s="48">
        <f>'[1]100 m'!M155</f>
        <v>25.62</v>
      </c>
      <c r="E53" s="48">
        <f t="shared" si="0"/>
        <v>60.629999999999995</v>
      </c>
      <c r="F53" s="49">
        <f t="shared" si="1"/>
        <v>51</v>
      </c>
    </row>
    <row r="54" spans="1:6" ht="15.5" x14ac:dyDescent="0.35">
      <c r="A54" s="50" t="s">
        <v>163</v>
      </c>
      <c r="B54" s="50" t="s">
        <v>56</v>
      </c>
      <c r="C54" s="47">
        <v>44.39</v>
      </c>
      <c r="D54" s="48">
        <f>'[1]100 m'!M113</f>
        <v>20.18</v>
      </c>
      <c r="E54" s="48">
        <f t="shared" si="0"/>
        <v>64.569999999999993</v>
      </c>
      <c r="F54" s="49">
        <f t="shared" si="1"/>
        <v>52</v>
      </c>
    </row>
    <row r="55" spans="1:6" s="56" customFormat="1" ht="15.5" x14ac:dyDescent="0.35">
      <c r="A55" s="54" t="s">
        <v>164</v>
      </c>
      <c r="B55" s="50" t="s">
        <v>17</v>
      </c>
      <c r="C55" s="47">
        <v>45.85</v>
      </c>
      <c r="D55" s="52">
        <f>'[1]100 m'!M98</f>
        <v>21.41</v>
      </c>
      <c r="E55" s="52">
        <f t="shared" si="0"/>
        <v>67.260000000000005</v>
      </c>
      <c r="F55" s="55">
        <f t="shared" si="1"/>
        <v>53</v>
      </c>
    </row>
  </sheetData>
  <autoFilter ref="A2:F54"/>
  <pageMargins left="0.7" right="0.7" top="0.78740157499999996" bottom="0.78740157499999996" header="0.3" footer="0.3"/>
  <pageSetup paperSize="9" scale="94" fitToWidth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K22"/>
  <sheetViews>
    <sheetView zoomScaleNormal="100" workbookViewId="0">
      <selection activeCell="G25" sqref="G25"/>
    </sheetView>
  </sheetViews>
  <sheetFormatPr defaultColWidth="9.08984375" defaultRowHeight="12.5" x14ac:dyDescent="0.25"/>
  <cols>
    <col min="1" max="1" width="29.36328125" style="64" customWidth="1"/>
    <col min="2" max="2" width="12.6328125" style="64" customWidth="1"/>
    <col min="3" max="3" width="14.90625" style="64" hidden="1" customWidth="1"/>
    <col min="4" max="4" width="23.36328125" style="97" customWidth="1"/>
    <col min="5" max="16384" width="9.08984375" style="64"/>
  </cols>
  <sheetData>
    <row r="1" spans="1:11" ht="12.75" customHeight="1" x14ac:dyDescent="0.25">
      <c r="A1" s="60"/>
      <c r="B1" s="60"/>
      <c r="C1" s="60"/>
      <c r="D1" s="64"/>
    </row>
    <row r="2" spans="1:11" s="102" customFormat="1" ht="21" customHeight="1" x14ac:dyDescent="0.4">
      <c r="A2" s="113" t="s">
        <v>187</v>
      </c>
      <c r="B2" s="101"/>
      <c r="C2" s="101"/>
      <c r="D2" s="112"/>
    </row>
    <row r="3" spans="1:11" s="106" customFormat="1" ht="31.75" customHeight="1" x14ac:dyDescent="0.4">
      <c r="A3" s="103" t="s">
        <v>4</v>
      </c>
      <c r="B3" s="104" t="s">
        <v>188</v>
      </c>
      <c r="C3" s="105" t="s">
        <v>7</v>
      </c>
      <c r="D3" s="104" t="s">
        <v>189</v>
      </c>
      <c r="H3" s="102"/>
    </row>
    <row r="4" spans="1:11" s="106" customFormat="1" ht="20" x14ac:dyDescent="0.4">
      <c r="A4" s="107" t="s">
        <v>190</v>
      </c>
      <c r="B4" s="108">
        <v>61.07</v>
      </c>
      <c r="C4" s="109"/>
      <c r="D4" s="110" t="s">
        <v>191</v>
      </c>
      <c r="H4" s="102"/>
    </row>
    <row r="5" spans="1:11" s="106" customFormat="1" ht="20" x14ac:dyDescent="0.4">
      <c r="A5" s="107" t="s">
        <v>192</v>
      </c>
      <c r="B5" s="108">
        <v>62.86</v>
      </c>
      <c r="C5" s="109"/>
      <c r="D5" s="110" t="s">
        <v>191</v>
      </c>
      <c r="H5" s="102"/>
    </row>
    <row r="6" spans="1:11" s="106" customFormat="1" ht="20" x14ac:dyDescent="0.4">
      <c r="A6" s="107" t="s">
        <v>190</v>
      </c>
      <c r="B6" s="108">
        <v>63.32</v>
      </c>
      <c r="C6" s="111"/>
      <c r="D6" s="110" t="s">
        <v>193</v>
      </c>
      <c r="H6" s="102"/>
    </row>
    <row r="7" spans="1:11" s="106" customFormat="1" ht="20" x14ac:dyDescent="0.4">
      <c r="A7" s="107" t="s">
        <v>194</v>
      </c>
      <c r="B7" s="108">
        <v>63.79</v>
      </c>
      <c r="C7" s="109"/>
      <c r="D7" s="110" t="s">
        <v>193</v>
      </c>
      <c r="H7" s="102"/>
    </row>
    <row r="8" spans="1:11" s="106" customFormat="1" ht="20" x14ac:dyDescent="0.4">
      <c r="A8" s="107" t="s">
        <v>195</v>
      </c>
      <c r="B8" s="108">
        <v>64.040000000000006</v>
      </c>
      <c r="C8" s="109"/>
      <c r="D8" s="110" t="s">
        <v>193</v>
      </c>
      <c r="H8" s="102"/>
    </row>
    <row r="9" spans="1:11" s="106" customFormat="1" ht="20" x14ac:dyDescent="0.4">
      <c r="A9" s="107" t="s">
        <v>196</v>
      </c>
      <c r="B9" s="108">
        <v>66.31</v>
      </c>
      <c r="C9" s="109"/>
      <c r="D9" s="110" t="s">
        <v>193</v>
      </c>
      <c r="H9" s="102"/>
    </row>
    <row r="10" spans="1:11" s="106" customFormat="1" ht="20" x14ac:dyDescent="0.4">
      <c r="A10" s="107" t="s">
        <v>197</v>
      </c>
      <c r="B10" s="108">
        <v>66.66</v>
      </c>
      <c r="C10" s="109"/>
      <c r="D10" s="110" t="s">
        <v>193</v>
      </c>
      <c r="H10" s="102"/>
      <c r="I10" s="102"/>
      <c r="J10" s="102"/>
      <c r="K10" s="102"/>
    </row>
    <row r="11" spans="1:11" s="106" customFormat="1" ht="20" x14ac:dyDescent="0.4">
      <c r="A11" s="107" t="s">
        <v>197</v>
      </c>
      <c r="B11" s="108">
        <v>69.87</v>
      </c>
      <c r="C11" s="109"/>
      <c r="D11" s="110" t="s">
        <v>191</v>
      </c>
      <c r="H11" s="102"/>
      <c r="I11" s="102"/>
      <c r="J11" s="102"/>
      <c r="K11" s="102"/>
    </row>
    <row r="12" spans="1:11" s="106" customFormat="1" ht="20" x14ac:dyDescent="0.4">
      <c r="A12" s="107" t="s">
        <v>192</v>
      </c>
      <c r="B12" s="108">
        <v>72.37</v>
      </c>
      <c r="C12" s="109"/>
      <c r="D12" s="110" t="s">
        <v>193</v>
      </c>
      <c r="H12" s="102"/>
      <c r="I12" s="102"/>
      <c r="J12" s="102"/>
      <c r="K12" s="102"/>
    </row>
    <row r="13" spans="1:11" s="106" customFormat="1" ht="20" x14ac:dyDescent="0.4">
      <c r="A13" s="107" t="s">
        <v>198</v>
      </c>
      <c r="B13" s="108">
        <v>73.91</v>
      </c>
      <c r="C13" s="109"/>
      <c r="D13" s="110" t="s">
        <v>191</v>
      </c>
      <c r="H13" s="102"/>
      <c r="I13" s="102"/>
      <c r="J13" s="102"/>
      <c r="K13" s="102"/>
    </row>
    <row r="14" spans="1:11" s="106" customFormat="1" ht="20" x14ac:dyDescent="0.4">
      <c r="A14" s="107" t="s">
        <v>199</v>
      </c>
      <c r="B14" s="108">
        <v>74.900000000000006</v>
      </c>
      <c r="C14" s="109"/>
      <c r="D14" s="110" t="s">
        <v>191</v>
      </c>
      <c r="H14" s="102"/>
    </row>
    <row r="15" spans="1:11" s="106" customFormat="1" ht="20" x14ac:dyDescent="0.4">
      <c r="A15" s="107" t="s">
        <v>198</v>
      </c>
      <c r="B15" s="108">
        <v>75.36</v>
      </c>
      <c r="C15" s="109"/>
      <c r="D15" s="110" t="s">
        <v>193</v>
      </c>
      <c r="H15" s="102"/>
    </row>
    <row r="16" spans="1:11" s="106" customFormat="1" ht="20.25" customHeight="1" x14ac:dyDescent="0.4">
      <c r="A16" s="107" t="s">
        <v>200</v>
      </c>
      <c r="B16" s="108">
        <v>76.91</v>
      </c>
      <c r="C16" s="109"/>
      <c r="D16" s="110" t="s">
        <v>191</v>
      </c>
      <c r="H16" s="102"/>
    </row>
    <row r="17" spans="1:8" s="106" customFormat="1" ht="20.25" customHeight="1" x14ac:dyDescent="0.4">
      <c r="A17" s="107" t="s">
        <v>194</v>
      </c>
      <c r="B17" s="108" t="s">
        <v>201</v>
      </c>
      <c r="C17" s="109"/>
      <c r="D17" s="110" t="s">
        <v>191</v>
      </c>
      <c r="H17" s="102"/>
    </row>
    <row r="18" spans="1:8" s="106" customFormat="1" ht="20.25" customHeight="1" x14ac:dyDescent="0.4">
      <c r="A18" s="107" t="s">
        <v>195</v>
      </c>
      <c r="B18" s="108" t="s">
        <v>201</v>
      </c>
      <c r="C18" s="109"/>
      <c r="D18" s="110" t="s">
        <v>191</v>
      </c>
      <c r="H18" s="102"/>
    </row>
    <row r="19" spans="1:8" s="106" customFormat="1" ht="20.25" customHeight="1" x14ac:dyDescent="0.4">
      <c r="A19" s="107" t="s">
        <v>199</v>
      </c>
      <c r="B19" s="108" t="s">
        <v>21</v>
      </c>
      <c r="C19" s="111" t="s">
        <v>203</v>
      </c>
      <c r="D19" s="110" t="s">
        <v>193</v>
      </c>
      <c r="H19" s="102"/>
    </row>
    <row r="20" spans="1:8" s="106" customFormat="1" ht="20.25" customHeight="1" x14ac:dyDescent="0.35">
      <c r="A20" s="107" t="s">
        <v>196</v>
      </c>
      <c r="B20" s="108" t="s">
        <v>21</v>
      </c>
      <c r="C20" s="109" t="s">
        <v>202</v>
      </c>
      <c r="D20" s="110" t="s">
        <v>191</v>
      </c>
    </row>
    <row r="21" spans="1:8" s="106" customFormat="1" ht="20.25" customHeight="1" x14ac:dyDescent="0.35">
      <c r="A21" s="107" t="s">
        <v>200</v>
      </c>
      <c r="B21" s="108" t="s">
        <v>21</v>
      </c>
      <c r="C21" s="111" t="s">
        <v>204</v>
      </c>
      <c r="D21" s="110" t="s">
        <v>193</v>
      </c>
    </row>
    <row r="22" spans="1:8" s="106" customFormat="1" ht="20.25" customHeight="1" x14ac:dyDescent="0.35"/>
  </sheetData>
  <pageMargins left="1.3779527559055118" right="0.78740157480314965" top="0.98425196850393704" bottom="0.98425196850393704" header="0.51181102362204722" footer="0.51181102362204722"/>
  <pageSetup paperSize="9" fitToWidth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4"/>
  <sheetViews>
    <sheetView topLeftCell="B1" zoomScale="150" zoomScaleNormal="150" workbookViewId="0">
      <selection activeCell="D14" sqref="D14"/>
    </sheetView>
  </sheetViews>
  <sheetFormatPr defaultColWidth="9.08984375" defaultRowHeight="12.5" x14ac:dyDescent="0.25"/>
  <cols>
    <col min="1" max="1" width="12.54296875" style="76" hidden="1" customWidth="1"/>
    <col min="2" max="2" width="5" style="83" customWidth="1"/>
    <col min="3" max="3" width="28.81640625" style="76" customWidth="1"/>
    <col min="4" max="4" width="13.54296875" style="76" bestFit="1" customWidth="1"/>
    <col min="5" max="5" width="14.453125" style="83" hidden="1" customWidth="1"/>
    <col min="6" max="6" width="13.6328125" style="83" hidden="1" customWidth="1"/>
    <col min="7" max="7" width="9.453125" style="83" bestFit="1" customWidth="1"/>
    <col min="8" max="9" width="0" style="76" hidden="1" customWidth="1"/>
    <col min="10" max="10" width="11.90625" style="76" bestFit="1" customWidth="1"/>
    <col min="11" max="256" width="9.08984375" style="76"/>
    <col min="257" max="257" width="0" style="76" hidden="1" customWidth="1"/>
    <col min="258" max="258" width="5" style="76" customWidth="1"/>
    <col min="259" max="259" width="28.81640625" style="76" customWidth="1"/>
    <col min="260" max="260" width="13.54296875" style="76" bestFit="1" customWidth="1"/>
    <col min="261" max="262" width="0" style="76" hidden="1" customWidth="1"/>
    <col min="263" max="263" width="9.453125" style="76" bestFit="1" customWidth="1"/>
    <col min="264" max="265" width="0" style="76" hidden="1" customWidth="1"/>
    <col min="266" max="266" width="11.90625" style="76" bestFit="1" customWidth="1"/>
    <col min="267" max="512" width="9.08984375" style="76"/>
    <col min="513" max="513" width="0" style="76" hidden="1" customWidth="1"/>
    <col min="514" max="514" width="5" style="76" customWidth="1"/>
    <col min="515" max="515" width="28.81640625" style="76" customWidth="1"/>
    <col min="516" max="516" width="13.54296875" style="76" bestFit="1" customWidth="1"/>
    <col min="517" max="518" width="0" style="76" hidden="1" customWidth="1"/>
    <col min="519" max="519" width="9.453125" style="76" bestFit="1" customWidth="1"/>
    <col min="520" max="521" width="0" style="76" hidden="1" customWidth="1"/>
    <col min="522" max="522" width="11.90625" style="76" bestFit="1" customWidth="1"/>
    <col min="523" max="768" width="9.08984375" style="76"/>
    <col min="769" max="769" width="0" style="76" hidden="1" customWidth="1"/>
    <col min="770" max="770" width="5" style="76" customWidth="1"/>
    <col min="771" max="771" width="28.81640625" style="76" customWidth="1"/>
    <col min="772" max="772" width="13.54296875" style="76" bestFit="1" customWidth="1"/>
    <col min="773" max="774" width="0" style="76" hidden="1" customWidth="1"/>
    <col min="775" max="775" width="9.453125" style="76" bestFit="1" customWidth="1"/>
    <col min="776" max="777" width="0" style="76" hidden="1" customWidth="1"/>
    <col min="778" max="778" width="11.90625" style="76" bestFit="1" customWidth="1"/>
    <col min="779" max="1024" width="9.08984375" style="76"/>
    <col min="1025" max="1025" width="0" style="76" hidden="1" customWidth="1"/>
    <col min="1026" max="1026" width="5" style="76" customWidth="1"/>
    <col min="1027" max="1027" width="28.81640625" style="76" customWidth="1"/>
    <col min="1028" max="1028" width="13.54296875" style="76" bestFit="1" customWidth="1"/>
    <col min="1029" max="1030" width="0" style="76" hidden="1" customWidth="1"/>
    <col min="1031" max="1031" width="9.453125" style="76" bestFit="1" customWidth="1"/>
    <col min="1032" max="1033" width="0" style="76" hidden="1" customWidth="1"/>
    <col min="1034" max="1034" width="11.90625" style="76" bestFit="1" customWidth="1"/>
    <col min="1035" max="1280" width="9.08984375" style="76"/>
    <col min="1281" max="1281" width="0" style="76" hidden="1" customWidth="1"/>
    <col min="1282" max="1282" width="5" style="76" customWidth="1"/>
    <col min="1283" max="1283" width="28.81640625" style="76" customWidth="1"/>
    <col min="1284" max="1284" width="13.54296875" style="76" bestFit="1" customWidth="1"/>
    <col min="1285" max="1286" width="0" style="76" hidden="1" customWidth="1"/>
    <col min="1287" max="1287" width="9.453125" style="76" bestFit="1" customWidth="1"/>
    <col min="1288" max="1289" width="0" style="76" hidden="1" customWidth="1"/>
    <col min="1290" max="1290" width="11.90625" style="76" bestFit="1" customWidth="1"/>
    <col min="1291" max="1536" width="9.08984375" style="76"/>
    <col min="1537" max="1537" width="0" style="76" hidden="1" customWidth="1"/>
    <col min="1538" max="1538" width="5" style="76" customWidth="1"/>
    <col min="1539" max="1539" width="28.81640625" style="76" customWidth="1"/>
    <col min="1540" max="1540" width="13.54296875" style="76" bestFit="1" customWidth="1"/>
    <col min="1541" max="1542" width="0" style="76" hidden="1" customWidth="1"/>
    <col min="1543" max="1543" width="9.453125" style="76" bestFit="1" customWidth="1"/>
    <col min="1544" max="1545" width="0" style="76" hidden="1" customWidth="1"/>
    <col min="1546" max="1546" width="11.90625" style="76" bestFit="1" customWidth="1"/>
    <col min="1547" max="1792" width="9.08984375" style="76"/>
    <col min="1793" max="1793" width="0" style="76" hidden="1" customWidth="1"/>
    <col min="1794" max="1794" width="5" style="76" customWidth="1"/>
    <col min="1795" max="1795" width="28.81640625" style="76" customWidth="1"/>
    <col min="1796" max="1796" width="13.54296875" style="76" bestFit="1" customWidth="1"/>
    <col min="1797" max="1798" width="0" style="76" hidden="1" customWidth="1"/>
    <col min="1799" max="1799" width="9.453125" style="76" bestFit="1" customWidth="1"/>
    <col min="1800" max="1801" width="0" style="76" hidden="1" customWidth="1"/>
    <col min="1802" max="1802" width="11.90625" style="76" bestFit="1" customWidth="1"/>
    <col min="1803" max="2048" width="9.08984375" style="76"/>
    <col min="2049" max="2049" width="0" style="76" hidden="1" customWidth="1"/>
    <col min="2050" max="2050" width="5" style="76" customWidth="1"/>
    <col min="2051" max="2051" width="28.81640625" style="76" customWidth="1"/>
    <col min="2052" max="2052" width="13.54296875" style="76" bestFit="1" customWidth="1"/>
    <col min="2053" max="2054" width="0" style="76" hidden="1" customWidth="1"/>
    <col min="2055" max="2055" width="9.453125" style="76" bestFit="1" customWidth="1"/>
    <col min="2056" max="2057" width="0" style="76" hidden="1" customWidth="1"/>
    <col min="2058" max="2058" width="11.90625" style="76" bestFit="1" customWidth="1"/>
    <col min="2059" max="2304" width="9.08984375" style="76"/>
    <col min="2305" max="2305" width="0" style="76" hidden="1" customWidth="1"/>
    <col min="2306" max="2306" width="5" style="76" customWidth="1"/>
    <col min="2307" max="2307" width="28.81640625" style="76" customWidth="1"/>
    <col min="2308" max="2308" width="13.54296875" style="76" bestFit="1" customWidth="1"/>
    <col min="2309" max="2310" width="0" style="76" hidden="1" customWidth="1"/>
    <col min="2311" max="2311" width="9.453125" style="76" bestFit="1" customWidth="1"/>
    <col min="2312" max="2313" width="0" style="76" hidden="1" customWidth="1"/>
    <col min="2314" max="2314" width="11.90625" style="76" bestFit="1" customWidth="1"/>
    <col min="2315" max="2560" width="9.08984375" style="76"/>
    <col min="2561" max="2561" width="0" style="76" hidden="1" customWidth="1"/>
    <col min="2562" max="2562" width="5" style="76" customWidth="1"/>
    <col min="2563" max="2563" width="28.81640625" style="76" customWidth="1"/>
    <col min="2564" max="2564" width="13.54296875" style="76" bestFit="1" customWidth="1"/>
    <col min="2565" max="2566" width="0" style="76" hidden="1" customWidth="1"/>
    <col min="2567" max="2567" width="9.453125" style="76" bestFit="1" customWidth="1"/>
    <col min="2568" max="2569" width="0" style="76" hidden="1" customWidth="1"/>
    <col min="2570" max="2570" width="11.90625" style="76" bestFit="1" customWidth="1"/>
    <col min="2571" max="2816" width="9.08984375" style="76"/>
    <col min="2817" max="2817" width="0" style="76" hidden="1" customWidth="1"/>
    <col min="2818" max="2818" width="5" style="76" customWidth="1"/>
    <col min="2819" max="2819" width="28.81640625" style="76" customWidth="1"/>
    <col min="2820" max="2820" width="13.54296875" style="76" bestFit="1" customWidth="1"/>
    <col min="2821" max="2822" width="0" style="76" hidden="1" customWidth="1"/>
    <col min="2823" max="2823" width="9.453125" style="76" bestFit="1" customWidth="1"/>
    <col min="2824" max="2825" width="0" style="76" hidden="1" customWidth="1"/>
    <col min="2826" max="2826" width="11.90625" style="76" bestFit="1" customWidth="1"/>
    <col min="2827" max="3072" width="9.08984375" style="76"/>
    <col min="3073" max="3073" width="0" style="76" hidden="1" customWidth="1"/>
    <col min="3074" max="3074" width="5" style="76" customWidth="1"/>
    <col min="3075" max="3075" width="28.81640625" style="76" customWidth="1"/>
    <col min="3076" max="3076" width="13.54296875" style="76" bestFit="1" customWidth="1"/>
    <col min="3077" max="3078" width="0" style="76" hidden="1" customWidth="1"/>
    <col min="3079" max="3079" width="9.453125" style="76" bestFit="1" customWidth="1"/>
    <col min="3080" max="3081" width="0" style="76" hidden="1" customWidth="1"/>
    <col min="3082" max="3082" width="11.90625" style="76" bestFit="1" customWidth="1"/>
    <col min="3083" max="3328" width="9.08984375" style="76"/>
    <col min="3329" max="3329" width="0" style="76" hidden="1" customWidth="1"/>
    <col min="3330" max="3330" width="5" style="76" customWidth="1"/>
    <col min="3331" max="3331" width="28.81640625" style="76" customWidth="1"/>
    <col min="3332" max="3332" width="13.54296875" style="76" bestFit="1" customWidth="1"/>
    <col min="3333" max="3334" width="0" style="76" hidden="1" customWidth="1"/>
    <col min="3335" max="3335" width="9.453125" style="76" bestFit="1" customWidth="1"/>
    <col min="3336" max="3337" width="0" style="76" hidden="1" customWidth="1"/>
    <col min="3338" max="3338" width="11.90625" style="76" bestFit="1" customWidth="1"/>
    <col min="3339" max="3584" width="9.08984375" style="76"/>
    <col min="3585" max="3585" width="0" style="76" hidden="1" customWidth="1"/>
    <col min="3586" max="3586" width="5" style="76" customWidth="1"/>
    <col min="3587" max="3587" width="28.81640625" style="76" customWidth="1"/>
    <col min="3588" max="3588" width="13.54296875" style="76" bestFit="1" customWidth="1"/>
    <col min="3589" max="3590" width="0" style="76" hidden="1" customWidth="1"/>
    <col min="3591" max="3591" width="9.453125" style="76" bestFit="1" customWidth="1"/>
    <col min="3592" max="3593" width="0" style="76" hidden="1" customWidth="1"/>
    <col min="3594" max="3594" width="11.90625" style="76" bestFit="1" customWidth="1"/>
    <col min="3595" max="3840" width="9.08984375" style="76"/>
    <col min="3841" max="3841" width="0" style="76" hidden="1" customWidth="1"/>
    <col min="3842" max="3842" width="5" style="76" customWidth="1"/>
    <col min="3843" max="3843" width="28.81640625" style="76" customWidth="1"/>
    <col min="3844" max="3844" width="13.54296875" style="76" bestFit="1" customWidth="1"/>
    <col min="3845" max="3846" width="0" style="76" hidden="1" customWidth="1"/>
    <col min="3847" max="3847" width="9.453125" style="76" bestFit="1" customWidth="1"/>
    <col min="3848" max="3849" width="0" style="76" hidden="1" customWidth="1"/>
    <col min="3850" max="3850" width="11.90625" style="76" bestFit="1" customWidth="1"/>
    <col min="3851" max="4096" width="9.08984375" style="76"/>
    <col min="4097" max="4097" width="0" style="76" hidden="1" customWidth="1"/>
    <col min="4098" max="4098" width="5" style="76" customWidth="1"/>
    <col min="4099" max="4099" width="28.81640625" style="76" customWidth="1"/>
    <col min="4100" max="4100" width="13.54296875" style="76" bestFit="1" customWidth="1"/>
    <col min="4101" max="4102" width="0" style="76" hidden="1" customWidth="1"/>
    <col min="4103" max="4103" width="9.453125" style="76" bestFit="1" customWidth="1"/>
    <col min="4104" max="4105" width="0" style="76" hidden="1" customWidth="1"/>
    <col min="4106" max="4106" width="11.90625" style="76" bestFit="1" customWidth="1"/>
    <col min="4107" max="4352" width="9.08984375" style="76"/>
    <col min="4353" max="4353" width="0" style="76" hidden="1" customWidth="1"/>
    <col min="4354" max="4354" width="5" style="76" customWidth="1"/>
    <col min="4355" max="4355" width="28.81640625" style="76" customWidth="1"/>
    <col min="4356" max="4356" width="13.54296875" style="76" bestFit="1" customWidth="1"/>
    <col min="4357" max="4358" width="0" style="76" hidden="1" customWidth="1"/>
    <col min="4359" max="4359" width="9.453125" style="76" bestFit="1" customWidth="1"/>
    <col min="4360" max="4361" width="0" style="76" hidden="1" customWidth="1"/>
    <col min="4362" max="4362" width="11.90625" style="76" bestFit="1" customWidth="1"/>
    <col min="4363" max="4608" width="9.08984375" style="76"/>
    <col min="4609" max="4609" width="0" style="76" hidden="1" customWidth="1"/>
    <col min="4610" max="4610" width="5" style="76" customWidth="1"/>
    <col min="4611" max="4611" width="28.81640625" style="76" customWidth="1"/>
    <col min="4612" max="4612" width="13.54296875" style="76" bestFit="1" customWidth="1"/>
    <col min="4613" max="4614" width="0" style="76" hidden="1" customWidth="1"/>
    <col min="4615" max="4615" width="9.453125" style="76" bestFit="1" customWidth="1"/>
    <col min="4616" max="4617" width="0" style="76" hidden="1" customWidth="1"/>
    <col min="4618" max="4618" width="11.90625" style="76" bestFit="1" customWidth="1"/>
    <col min="4619" max="4864" width="9.08984375" style="76"/>
    <col min="4865" max="4865" width="0" style="76" hidden="1" customWidth="1"/>
    <col min="4866" max="4866" width="5" style="76" customWidth="1"/>
    <col min="4867" max="4867" width="28.81640625" style="76" customWidth="1"/>
    <col min="4868" max="4868" width="13.54296875" style="76" bestFit="1" customWidth="1"/>
    <col min="4869" max="4870" width="0" style="76" hidden="1" customWidth="1"/>
    <col min="4871" max="4871" width="9.453125" style="76" bestFit="1" customWidth="1"/>
    <col min="4872" max="4873" width="0" style="76" hidden="1" customWidth="1"/>
    <col min="4874" max="4874" width="11.90625" style="76" bestFit="1" customWidth="1"/>
    <col min="4875" max="5120" width="9.08984375" style="76"/>
    <col min="5121" max="5121" width="0" style="76" hidden="1" customWidth="1"/>
    <col min="5122" max="5122" width="5" style="76" customWidth="1"/>
    <col min="5123" max="5123" width="28.81640625" style="76" customWidth="1"/>
    <col min="5124" max="5124" width="13.54296875" style="76" bestFit="1" customWidth="1"/>
    <col min="5125" max="5126" width="0" style="76" hidden="1" customWidth="1"/>
    <col min="5127" max="5127" width="9.453125" style="76" bestFit="1" customWidth="1"/>
    <col min="5128" max="5129" width="0" style="76" hidden="1" customWidth="1"/>
    <col min="5130" max="5130" width="11.90625" style="76" bestFit="1" customWidth="1"/>
    <col min="5131" max="5376" width="9.08984375" style="76"/>
    <col min="5377" max="5377" width="0" style="76" hidden="1" customWidth="1"/>
    <col min="5378" max="5378" width="5" style="76" customWidth="1"/>
    <col min="5379" max="5379" width="28.81640625" style="76" customWidth="1"/>
    <col min="5380" max="5380" width="13.54296875" style="76" bestFit="1" customWidth="1"/>
    <col min="5381" max="5382" width="0" style="76" hidden="1" customWidth="1"/>
    <col min="5383" max="5383" width="9.453125" style="76" bestFit="1" customWidth="1"/>
    <col min="5384" max="5385" width="0" style="76" hidden="1" customWidth="1"/>
    <col min="5386" max="5386" width="11.90625" style="76" bestFit="1" customWidth="1"/>
    <col min="5387" max="5632" width="9.08984375" style="76"/>
    <col min="5633" max="5633" width="0" style="76" hidden="1" customWidth="1"/>
    <col min="5634" max="5634" width="5" style="76" customWidth="1"/>
    <col min="5635" max="5635" width="28.81640625" style="76" customWidth="1"/>
    <col min="5636" max="5636" width="13.54296875" style="76" bestFit="1" customWidth="1"/>
    <col min="5637" max="5638" width="0" style="76" hidden="1" customWidth="1"/>
    <col min="5639" max="5639" width="9.453125" style="76" bestFit="1" customWidth="1"/>
    <col min="5640" max="5641" width="0" style="76" hidden="1" customWidth="1"/>
    <col min="5642" max="5642" width="11.90625" style="76" bestFit="1" customWidth="1"/>
    <col min="5643" max="5888" width="9.08984375" style="76"/>
    <col min="5889" max="5889" width="0" style="76" hidden="1" customWidth="1"/>
    <col min="5890" max="5890" width="5" style="76" customWidth="1"/>
    <col min="5891" max="5891" width="28.81640625" style="76" customWidth="1"/>
    <col min="5892" max="5892" width="13.54296875" style="76" bestFit="1" customWidth="1"/>
    <col min="5893" max="5894" width="0" style="76" hidden="1" customWidth="1"/>
    <col min="5895" max="5895" width="9.453125" style="76" bestFit="1" customWidth="1"/>
    <col min="5896" max="5897" width="0" style="76" hidden="1" customWidth="1"/>
    <col min="5898" max="5898" width="11.90625" style="76" bestFit="1" customWidth="1"/>
    <col min="5899" max="6144" width="9.08984375" style="76"/>
    <col min="6145" max="6145" width="0" style="76" hidden="1" customWidth="1"/>
    <col min="6146" max="6146" width="5" style="76" customWidth="1"/>
    <col min="6147" max="6147" width="28.81640625" style="76" customWidth="1"/>
    <col min="6148" max="6148" width="13.54296875" style="76" bestFit="1" customWidth="1"/>
    <col min="6149" max="6150" width="0" style="76" hidden="1" customWidth="1"/>
    <col min="6151" max="6151" width="9.453125" style="76" bestFit="1" customWidth="1"/>
    <col min="6152" max="6153" width="0" style="76" hidden="1" customWidth="1"/>
    <col min="6154" max="6154" width="11.90625" style="76" bestFit="1" customWidth="1"/>
    <col min="6155" max="6400" width="9.08984375" style="76"/>
    <col min="6401" max="6401" width="0" style="76" hidden="1" customWidth="1"/>
    <col min="6402" max="6402" width="5" style="76" customWidth="1"/>
    <col min="6403" max="6403" width="28.81640625" style="76" customWidth="1"/>
    <col min="6404" max="6404" width="13.54296875" style="76" bestFit="1" customWidth="1"/>
    <col min="6405" max="6406" width="0" style="76" hidden="1" customWidth="1"/>
    <col min="6407" max="6407" width="9.453125" style="76" bestFit="1" customWidth="1"/>
    <col min="6408" max="6409" width="0" style="76" hidden="1" customWidth="1"/>
    <col min="6410" max="6410" width="11.90625" style="76" bestFit="1" customWidth="1"/>
    <col min="6411" max="6656" width="9.08984375" style="76"/>
    <col min="6657" max="6657" width="0" style="76" hidden="1" customWidth="1"/>
    <col min="6658" max="6658" width="5" style="76" customWidth="1"/>
    <col min="6659" max="6659" width="28.81640625" style="76" customWidth="1"/>
    <col min="6660" max="6660" width="13.54296875" style="76" bestFit="1" customWidth="1"/>
    <col min="6661" max="6662" width="0" style="76" hidden="1" customWidth="1"/>
    <col min="6663" max="6663" width="9.453125" style="76" bestFit="1" customWidth="1"/>
    <col min="6664" max="6665" width="0" style="76" hidden="1" customWidth="1"/>
    <col min="6666" max="6666" width="11.90625" style="76" bestFit="1" customWidth="1"/>
    <col min="6667" max="6912" width="9.08984375" style="76"/>
    <col min="6913" max="6913" width="0" style="76" hidden="1" customWidth="1"/>
    <col min="6914" max="6914" width="5" style="76" customWidth="1"/>
    <col min="6915" max="6915" width="28.81640625" style="76" customWidth="1"/>
    <col min="6916" max="6916" width="13.54296875" style="76" bestFit="1" customWidth="1"/>
    <col min="6917" max="6918" width="0" style="76" hidden="1" customWidth="1"/>
    <col min="6919" max="6919" width="9.453125" style="76" bestFit="1" customWidth="1"/>
    <col min="6920" max="6921" width="0" style="76" hidden="1" customWidth="1"/>
    <col min="6922" max="6922" width="11.90625" style="76" bestFit="1" customWidth="1"/>
    <col min="6923" max="7168" width="9.08984375" style="76"/>
    <col min="7169" max="7169" width="0" style="76" hidden="1" customWidth="1"/>
    <col min="7170" max="7170" width="5" style="76" customWidth="1"/>
    <col min="7171" max="7171" width="28.81640625" style="76" customWidth="1"/>
    <col min="7172" max="7172" width="13.54296875" style="76" bestFit="1" customWidth="1"/>
    <col min="7173" max="7174" width="0" style="76" hidden="1" customWidth="1"/>
    <col min="7175" max="7175" width="9.453125" style="76" bestFit="1" customWidth="1"/>
    <col min="7176" max="7177" width="0" style="76" hidden="1" customWidth="1"/>
    <col min="7178" max="7178" width="11.90625" style="76" bestFit="1" customWidth="1"/>
    <col min="7179" max="7424" width="9.08984375" style="76"/>
    <col min="7425" max="7425" width="0" style="76" hidden="1" customWidth="1"/>
    <col min="7426" max="7426" width="5" style="76" customWidth="1"/>
    <col min="7427" max="7427" width="28.81640625" style="76" customWidth="1"/>
    <col min="7428" max="7428" width="13.54296875" style="76" bestFit="1" customWidth="1"/>
    <col min="7429" max="7430" width="0" style="76" hidden="1" customWidth="1"/>
    <col min="7431" max="7431" width="9.453125" style="76" bestFit="1" customWidth="1"/>
    <col min="7432" max="7433" width="0" style="76" hidden="1" customWidth="1"/>
    <col min="7434" max="7434" width="11.90625" style="76" bestFit="1" customWidth="1"/>
    <col min="7435" max="7680" width="9.08984375" style="76"/>
    <col min="7681" max="7681" width="0" style="76" hidden="1" customWidth="1"/>
    <col min="7682" max="7682" width="5" style="76" customWidth="1"/>
    <col min="7683" max="7683" width="28.81640625" style="76" customWidth="1"/>
    <col min="7684" max="7684" width="13.54296875" style="76" bestFit="1" customWidth="1"/>
    <col min="7685" max="7686" width="0" style="76" hidden="1" customWidth="1"/>
    <col min="7687" max="7687" width="9.453125" style="76" bestFit="1" customWidth="1"/>
    <col min="7688" max="7689" width="0" style="76" hidden="1" customWidth="1"/>
    <col min="7690" max="7690" width="11.90625" style="76" bestFit="1" customWidth="1"/>
    <col min="7691" max="7936" width="9.08984375" style="76"/>
    <col min="7937" max="7937" width="0" style="76" hidden="1" customWidth="1"/>
    <col min="7938" max="7938" width="5" style="76" customWidth="1"/>
    <col min="7939" max="7939" width="28.81640625" style="76" customWidth="1"/>
    <col min="7940" max="7940" width="13.54296875" style="76" bestFit="1" customWidth="1"/>
    <col min="7941" max="7942" width="0" style="76" hidden="1" customWidth="1"/>
    <col min="7943" max="7943" width="9.453125" style="76" bestFit="1" customWidth="1"/>
    <col min="7944" max="7945" width="0" style="76" hidden="1" customWidth="1"/>
    <col min="7946" max="7946" width="11.90625" style="76" bestFit="1" customWidth="1"/>
    <col min="7947" max="8192" width="9.08984375" style="76"/>
    <col min="8193" max="8193" width="0" style="76" hidden="1" customWidth="1"/>
    <col min="8194" max="8194" width="5" style="76" customWidth="1"/>
    <col min="8195" max="8195" width="28.81640625" style="76" customWidth="1"/>
    <col min="8196" max="8196" width="13.54296875" style="76" bestFit="1" customWidth="1"/>
    <col min="8197" max="8198" width="0" style="76" hidden="1" customWidth="1"/>
    <col min="8199" max="8199" width="9.453125" style="76" bestFit="1" customWidth="1"/>
    <col min="8200" max="8201" width="0" style="76" hidden="1" customWidth="1"/>
    <col min="8202" max="8202" width="11.90625" style="76" bestFit="1" customWidth="1"/>
    <col min="8203" max="8448" width="9.08984375" style="76"/>
    <col min="8449" max="8449" width="0" style="76" hidden="1" customWidth="1"/>
    <col min="8450" max="8450" width="5" style="76" customWidth="1"/>
    <col min="8451" max="8451" width="28.81640625" style="76" customWidth="1"/>
    <col min="8452" max="8452" width="13.54296875" style="76" bestFit="1" customWidth="1"/>
    <col min="8453" max="8454" width="0" style="76" hidden="1" customWidth="1"/>
    <col min="8455" max="8455" width="9.453125" style="76" bestFit="1" customWidth="1"/>
    <col min="8456" max="8457" width="0" style="76" hidden="1" customWidth="1"/>
    <col min="8458" max="8458" width="11.90625" style="76" bestFit="1" customWidth="1"/>
    <col min="8459" max="8704" width="9.08984375" style="76"/>
    <col min="8705" max="8705" width="0" style="76" hidden="1" customWidth="1"/>
    <col min="8706" max="8706" width="5" style="76" customWidth="1"/>
    <col min="8707" max="8707" width="28.81640625" style="76" customWidth="1"/>
    <col min="8708" max="8708" width="13.54296875" style="76" bestFit="1" customWidth="1"/>
    <col min="8709" max="8710" width="0" style="76" hidden="1" customWidth="1"/>
    <col min="8711" max="8711" width="9.453125" style="76" bestFit="1" customWidth="1"/>
    <col min="8712" max="8713" width="0" style="76" hidden="1" customWidth="1"/>
    <col min="8714" max="8714" width="11.90625" style="76" bestFit="1" customWidth="1"/>
    <col min="8715" max="8960" width="9.08984375" style="76"/>
    <col min="8961" max="8961" width="0" style="76" hidden="1" customWidth="1"/>
    <col min="8962" max="8962" width="5" style="76" customWidth="1"/>
    <col min="8963" max="8963" width="28.81640625" style="76" customWidth="1"/>
    <col min="8964" max="8964" width="13.54296875" style="76" bestFit="1" customWidth="1"/>
    <col min="8965" max="8966" width="0" style="76" hidden="1" customWidth="1"/>
    <col min="8967" max="8967" width="9.453125" style="76" bestFit="1" customWidth="1"/>
    <col min="8968" max="8969" width="0" style="76" hidden="1" customWidth="1"/>
    <col min="8970" max="8970" width="11.90625" style="76" bestFit="1" customWidth="1"/>
    <col min="8971" max="9216" width="9.08984375" style="76"/>
    <col min="9217" max="9217" width="0" style="76" hidden="1" customWidth="1"/>
    <col min="9218" max="9218" width="5" style="76" customWidth="1"/>
    <col min="9219" max="9219" width="28.81640625" style="76" customWidth="1"/>
    <col min="9220" max="9220" width="13.54296875" style="76" bestFit="1" customWidth="1"/>
    <col min="9221" max="9222" width="0" style="76" hidden="1" customWidth="1"/>
    <col min="9223" max="9223" width="9.453125" style="76" bestFit="1" customWidth="1"/>
    <col min="9224" max="9225" width="0" style="76" hidden="1" customWidth="1"/>
    <col min="9226" max="9226" width="11.90625" style="76" bestFit="1" customWidth="1"/>
    <col min="9227" max="9472" width="9.08984375" style="76"/>
    <col min="9473" max="9473" width="0" style="76" hidden="1" customWidth="1"/>
    <col min="9474" max="9474" width="5" style="76" customWidth="1"/>
    <col min="9475" max="9475" width="28.81640625" style="76" customWidth="1"/>
    <col min="9476" max="9476" width="13.54296875" style="76" bestFit="1" customWidth="1"/>
    <col min="9477" max="9478" width="0" style="76" hidden="1" customWidth="1"/>
    <col min="9479" max="9479" width="9.453125" style="76" bestFit="1" customWidth="1"/>
    <col min="9480" max="9481" width="0" style="76" hidden="1" customWidth="1"/>
    <col min="9482" max="9482" width="11.90625" style="76" bestFit="1" customWidth="1"/>
    <col min="9483" max="9728" width="9.08984375" style="76"/>
    <col min="9729" max="9729" width="0" style="76" hidden="1" customWidth="1"/>
    <col min="9730" max="9730" width="5" style="76" customWidth="1"/>
    <col min="9731" max="9731" width="28.81640625" style="76" customWidth="1"/>
    <col min="9732" max="9732" width="13.54296875" style="76" bestFit="1" customWidth="1"/>
    <col min="9733" max="9734" width="0" style="76" hidden="1" customWidth="1"/>
    <col min="9735" max="9735" width="9.453125" style="76" bestFit="1" customWidth="1"/>
    <col min="9736" max="9737" width="0" style="76" hidden="1" customWidth="1"/>
    <col min="9738" max="9738" width="11.90625" style="76" bestFit="1" customWidth="1"/>
    <col min="9739" max="9984" width="9.08984375" style="76"/>
    <col min="9985" max="9985" width="0" style="76" hidden="1" customWidth="1"/>
    <col min="9986" max="9986" width="5" style="76" customWidth="1"/>
    <col min="9987" max="9987" width="28.81640625" style="76" customWidth="1"/>
    <col min="9988" max="9988" width="13.54296875" style="76" bestFit="1" customWidth="1"/>
    <col min="9989" max="9990" width="0" style="76" hidden="1" customWidth="1"/>
    <col min="9991" max="9991" width="9.453125" style="76" bestFit="1" customWidth="1"/>
    <col min="9992" max="9993" width="0" style="76" hidden="1" customWidth="1"/>
    <col min="9994" max="9994" width="11.90625" style="76" bestFit="1" customWidth="1"/>
    <col min="9995" max="10240" width="9.08984375" style="76"/>
    <col min="10241" max="10241" width="0" style="76" hidden="1" customWidth="1"/>
    <col min="10242" max="10242" width="5" style="76" customWidth="1"/>
    <col min="10243" max="10243" width="28.81640625" style="76" customWidth="1"/>
    <col min="10244" max="10244" width="13.54296875" style="76" bestFit="1" customWidth="1"/>
    <col min="10245" max="10246" width="0" style="76" hidden="1" customWidth="1"/>
    <col min="10247" max="10247" width="9.453125" style="76" bestFit="1" customWidth="1"/>
    <col min="10248" max="10249" width="0" style="76" hidden="1" customWidth="1"/>
    <col min="10250" max="10250" width="11.90625" style="76" bestFit="1" customWidth="1"/>
    <col min="10251" max="10496" width="9.08984375" style="76"/>
    <col min="10497" max="10497" width="0" style="76" hidden="1" customWidth="1"/>
    <col min="10498" max="10498" width="5" style="76" customWidth="1"/>
    <col min="10499" max="10499" width="28.81640625" style="76" customWidth="1"/>
    <col min="10500" max="10500" width="13.54296875" style="76" bestFit="1" customWidth="1"/>
    <col min="10501" max="10502" width="0" style="76" hidden="1" customWidth="1"/>
    <col min="10503" max="10503" width="9.453125" style="76" bestFit="1" customWidth="1"/>
    <col min="10504" max="10505" width="0" style="76" hidden="1" customWidth="1"/>
    <col min="10506" max="10506" width="11.90625" style="76" bestFit="1" customWidth="1"/>
    <col min="10507" max="10752" width="9.08984375" style="76"/>
    <col min="10753" max="10753" width="0" style="76" hidden="1" customWidth="1"/>
    <col min="10754" max="10754" width="5" style="76" customWidth="1"/>
    <col min="10755" max="10755" width="28.81640625" style="76" customWidth="1"/>
    <col min="10756" max="10756" width="13.54296875" style="76" bestFit="1" customWidth="1"/>
    <col min="10757" max="10758" width="0" style="76" hidden="1" customWidth="1"/>
    <col min="10759" max="10759" width="9.453125" style="76" bestFit="1" customWidth="1"/>
    <col min="10760" max="10761" width="0" style="76" hidden="1" customWidth="1"/>
    <col min="10762" max="10762" width="11.90625" style="76" bestFit="1" customWidth="1"/>
    <col min="10763" max="11008" width="9.08984375" style="76"/>
    <col min="11009" max="11009" width="0" style="76" hidden="1" customWidth="1"/>
    <col min="11010" max="11010" width="5" style="76" customWidth="1"/>
    <col min="11011" max="11011" width="28.81640625" style="76" customWidth="1"/>
    <col min="11012" max="11012" width="13.54296875" style="76" bestFit="1" customWidth="1"/>
    <col min="11013" max="11014" width="0" style="76" hidden="1" customWidth="1"/>
    <col min="11015" max="11015" width="9.453125" style="76" bestFit="1" customWidth="1"/>
    <col min="11016" max="11017" width="0" style="76" hidden="1" customWidth="1"/>
    <col min="11018" max="11018" width="11.90625" style="76" bestFit="1" customWidth="1"/>
    <col min="11019" max="11264" width="9.08984375" style="76"/>
    <col min="11265" max="11265" width="0" style="76" hidden="1" customWidth="1"/>
    <col min="11266" max="11266" width="5" style="76" customWidth="1"/>
    <col min="11267" max="11267" width="28.81640625" style="76" customWidth="1"/>
    <col min="11268" max="11268" width="13.54296875" style="76" bestFit="1" customWidth="1"/>
    <col min="11269" max="11270" width="0" style="76" hidden="1" customWidth="1"/>
    <col min="11271" max="11271" width="9.453125" style="76" bestFit="1" customWidth="1"/>
    <col min="11272" max="11273" width="0" style="76" hidden="1" customWidth="1"/>
    <col min="11274" max="11274" width="11.90625" style="76" bestFit="1" customWidth="1"/>
    <col min="11275" max="11520" width="9.08984375" style="76"/>
    <col min="11521" max="11521" width="0" style="76" hidden="1" customWidth="1"/>
    <col min="11522" max="11522" width="5" style="76" customWidth="1"/>
    <col min="11523" max="11523" width="28.81640625" style="76" customWidth="1"/>
    <col min="11524" max="11524" width="13.54296875" style="76" bestFit="1" customWidth="1"/>
    <col min="11525" max="11526" width="0" style="76" hidden="1" customWidth="1"/>
    <col min="11527" max="11527" width="9.453125" style="76" bestFit="1" customWidth="1"/>
    <col min="11528" max="11529" width="0" style="76" hidden="1" customWidth="1"/>
    <col min="11530" max="11530" width="11.90625" style="76" bestFit="1" customWidth="1"/>
    <col min="11531" max="11776" width="9.08984375" style="76"/>
    <col min="11777" max="11777" width="0" style="76" hidden="1" customWidth="1"/>
    <col min="11778" max="11778" width="5" style="76" customWidth="1"/>
    <col min="11779" max="11779" width="28.81640625" style="76" customWidth="1"/>
    <col min="11780" max="11780" width="13.54296875" style="76" bestFit="1" customWidth="1"/>
    <col min="11781" max="11782" width="0" style="76" hidden="1" customWidth="1"/>
    <col min="11783" max="11783" width="9.453125" style="76" bestFit="1" customWidth="1"/>
    <col min="11784" max="11785" width="0" style="76" hidden="1" customWidth="1"/>
    <col min="11786" max="11786" width="11.90625" style="76" bestFit="1" customWidth="1"/>
    <col min="11787" max="12032" width="9.08984375" style="76"/>
    <col min="12033" max="12033" width="0" style="76" hidden="1" customWidth="1"/>
    <col min="12034" max="12034" width="5" style="76" customWidth="1"/>
    <col min="12035" max="12035" width="28.81640625" style="76" customWidth="1"/>
    <col min="12036" max="12036" width="13.54296875" style="76" bestFit="1" customWidth="1"/>
    <col min="12037" max="12038" width="0" style="76" hidden="1" customWidth="1"/>
    <col min="12039" max="12039" width="9.453125" style="76" bestFit="1" customWidth="1"/>
    <col min="12040" max="12041" width="0" style="76" hidden="1" customWidth="1"/>
    <col min="12042" max="12042" width="11.90625" style="76" bestFit="1" customWidth="1"/>
    <col min="12043" max="12288" width="9.08984375" style="76"/>
    <col min="12289" max="12289" width="0" style="76" hidden="1" customWidth="1"/>
    <col min="12290" max="12290" width="5" style="76" customWidth="1"/>
    <col min="12291" max="12291" width="28.81640625" style="76" customWidth="1"/>
    <col min="12292" max="12292" width="13.54296875" style="76" bestFit="1" customWidth="1"/>
    <col min="12293" max="12294" width="0" style="76" hidden="1" customWidth="1"/>
    <col min="12295" max="12295" width="9.453125" style="76" bestFit="1" customWidth="1"/>
    <col min="12296" max="12297" width="0" style="76" hidden="1" customWidth="1"/>
    <col min="12298" max="12298" width="11.90625" style="76" bestFit="1" customWidth="1"/>
    <col min="12299" max="12544" width="9.08984375" style="76"/>
    <col min="12545" max="12545" width="0" style="76" hidden="1" customWidth="1"/>
    <col min="12546" max="12546" width="5" style="76" customWidth="1"/>
    <col min="12547" max="12547" width="28.81640625" style="76" customWidth="1"/>
    <col min="12548" max="12548" width="13.54296875" style="76" bestFit="1" customWidth="1"/>
    <col min="12549" max="12550" width="0" style="76" hidden="1" customWidth="1"/>
    <col min="12551" max="12551" width="9.453125" style="76" bestFit="1" customWidth="1"/>
    <col min="12552" max="12553" width="0" style="76" hidden="1" customWidth="1"/>
    <col min="12554" max="12554" width="11.90625" style="76" bestFit="1" customWidth="1"/>
    <col min="12555" max="12800" width="9.08984375" style="76"/>
    <col min="12801" max="12801" width="0" style="76" hidden="1" customWidth="1"/>
    <col min="12802" max="12802" width="5" style="76" customWidth="1"/>
    <col min="12803" max="12803" width="28.81640625" style="76" customWidth="1"/>
    <col min="12804" max="12804" width="13.54296875" style="76" bestFit="1" customWidth="1"/>
    <col min="12805" max="12806" width="0" style="76" hidden="1" customWidth="1"/>
    <col min="12807" max="12807" width="9.453125" style="76" bestFit="1" customWidth="1"/>
    <col min="12808" max="12809" width="0" style="76" hidden="1" customWidth="1"/>
    <col min="12810" max="12810" width="11.90625" style="76" bestFit="1" customWidth="1"/>
    <col min="12811" max="13056" width="9.08984375" style="76"/>
    <col min="13057" max="13057" width="0" style="76" hidden="1" customWidth="1"/>
    <col min="13058" max="13058" width="5" style="76" customWidth="1"/>
    <col min="13059" max="13059" width="28.81640625" style="76" customWidth="1"/>
    <col min="13060" max="13060" width="13.54296875" style="76" bestFit="1" customWidth="1"/>
    <col min="13061" max="13062" width="0" style="76" hidden="1" customWidth="1"/>
    <col min="13063" max="13063" width="9.453125" style="76" bestFit="1" customWidth="1"/>
    <col min="13064" max="13065" width="0" style="76" hidden="1" customWidth="1"/>
    <col min="13066" max="13066" width="11.90625" style="76" bestFit="1" customWidth="1"/>
    <col min="13067" max="13312" width="9.08984375" style="76"/>
    <col min="13313" max="13313" width="0" style="76" hidden="1" customWidth="1"/>
    <col min="13314" max="13314" width="5" style="76" customWidth="1"/>
    <col min="13315" max="13315" width="28.81640625" style="76" customWidth="1"/>
    <col min="13316" max="13316" width="13.54296875" style="76" bestFit="1" customWidth="1"/>
    <col min="13317" max="13318" width="0" style="76" hidden="1" customWidth="1"/>
    <col min="13319" max="13319" width="9.453125" style="76" bestFit="1" customWidth="1"/>
    <col min="13320" max="13321" width="0" style="76" hidden="1" customWidth="1"/>
    <col min="13322" max="13322" width="11.90625" style="76" bestFit="1" customWidth="1"/>
    <col min="13323" max="13568" width="9.08984375" style="76"/>
    <col min="13569" max="13569" width="0" style="76" hidden="1" customWidth="1"/>
    <col min="13570" max="13570" width="5" style="76" customWidth="1"/>
    <col min="13571" max="13571" width="28.81640625" style="76" customWidth="1"/>
    <col min="13572" max="13572" width="13.54296875" style="76" bestFit="1" customWidth="1"/>
    <col min="13573" max="13574" width="0" style="76" hidden="1" customWidth="1"/>
    <col min="13575" max="13575" width="9.453125" style="76" bestFit="1" customWidth="1"/>
    <col min="13576" max="13577" width="0" style="76" hidden="1" customWidth="1"/>
    <col min="13578" max="13578" width="11.90625" style="76" bestFit="1" customWidth="1"/>
    <col min="13579" max="13824" width="9.08984375" style="76"/>
    <col min="13825" max="13825" width="0" style="76" hidden="1" customWidth="1"/>
    <col min="13826" max="13826" width="5" style="76" customWidth="1"/>
    <col min="13827" max="13827" width="28.81640625" style="76" customWidth="1"/>
    <col min="13828" max="13828" width="13.54296875" style="76" bestFit="1" customWidth="1"/>
    <col min="13829" max="13830" width="0" style="76" hidden="1" customWidth="1"/>
    <col min="13831" max="13831" width="9.453125" style="76" bestFit="1" customWidth="1"/>
    <col min="13832" max="13833" width="0" style="76" hidden="1" customWidth="1"/>
    <col min="13834" max="13834" width="11.90625" style="76" bestFit="1" customWidth="1"/>
    <col min="13835" max="14080" width="9.08984375" style="76"/>
    <col min="14081" max="14081" width="0" style="76" hidden="1" customWidth="1"/>
    <col min="14082" max="14082" width="5" style="76" customWidth="1"/>
    <col min="14083" max="14083" width="28.81640625" style="76" customWidth="1"/>
    <col min="14084" max="14084" width="13.54296875" style="76" bestFit="1" customWidth="1"/>
    <col min="14085" max="14086" width="0" style="76" hidden="1" customWidth="1"/>
    <col min="14087" max="14087" width="9.453125" style="76" bestFit="1" customWidth="1"/>
    <col min="14088" max="14089" width="0" style="76" hidden="1" customWidth="1"/>
    <col min="14090" max="14090" width="11.90625" style="76" bestFit="1" customWidth="1"/>
    <col min="14091" max="14336" width="9.08984375" style="76"/>
    <col min="14337" max="14337" width="0" style="76" hidden="1" customWidth="1"/>
    <col min="14338" max="14338" width="5" style="76" customWidth="1"/>
    <col min="14339" max="14339" width="28.81640625" style="76" customWidth="1"/>
    <col min="14340" max="14340" width="13.54296875" style="76" bestFit="1" customWidth="1"/>
    <col min="14341" max="14342" width="0" style="76" hidden="1" customWidth="1"/>
    <col min="14343" max="14343" width="9.453125" style="76" bestFit="1" customWidth="1"/>
    <col min="14344" max="14345" width="0" style="76" hidden="1" customWidth="1"/>
    <col min="14346" max="14346" width="11.90625" style="76" bestFit="1" customWidth="1"/>
    <col min="14347" max="14592" width="9.08984375" style="76"/>
    <col min="14593" max="14593" width="0" style="76" hidden="1" customWidth="1"/>
    <col min="14594" max="14594" width="5" style="76" customWidth="1"/>
    <col min="14595" max="14595" width="28.81640625" style="76" customWidth="1"/>
    <col min="14596" max="14596" width="13.54296875" style="76" bestFit="1" customWidth="1"/>
    <col min="14597" max="14598" width="0" style="76" hidden="1" customWidth="1"/>
    <col min="14599" max="14599" width="9.453125" style="76" bestFit="1" customWidth="1"/>
    <col min="14600" max="14601" width="0" style="76" hidden="1" customWidth="1"/>
    <col min="14602" max="14602" width="11.90625" style="76" bestFit="1" customWidth="1"/>
    <col min="14603" max="14848" width="9.08984375" style="76"/>
    <col min="14849" max="14849" width="0" style="76" hidden="1" customWidth="1"/>
    <col min="14850" max="14850" width="5" style="76" customWidth="1"/>
    <col min="14851" max="14851" width="28.81640625" style="76" customWidth="1"/>
    <col min="14852" max="14852" width="13.54296875" style="76" bestFit="1" customWidth="1"/>
    <col min="14853" max="14854" width="0" style="76" hidden="1" customWidth="1"/>
    <col min="14855" max="14855" width="9.453125" style="76" bestFit="1" customWidth="1"/>
    <col min="14856" max="14857" width="0" style="76" hidden="1" customWidth="1"/>
    <col min="14858" max="14858" width="11.90625" style="76" bestFit="1" customWidth="1"/>
    <col min="14859" max="15104" width="9.08984375" style="76"/>
    <col min="15105" max="15105" width="0" style="76" hidden="1" customWidth="1"/>
    <col min="15106" max="15106" width="5" style="76" customWidth="1"/>
    <col min="15107" max="15107" width="28.81640625" style="76" customWidth="1"/>
    <col min="15108" max="15108" width="13.54296875" style="76" bestFit="1" customWidth="1"/>
    <col min="15109" max="15110" width="0" style="76" hidden="1" customWidth="1"/>
    <col min="15111" max="15111" width="9.453125" style="76" bestFit="1" customWidth="1"/>
    <col min="15112" max="15113" width="0" style="76" hidden="1" customWidth="1"/>
    <col min="15114" max="15114" width="11.90625" style="76" bestFit="1" customWidth="1"/>
    <col min="15115" max="15360" width="9.08984375" style="76"/>
    <col min="15361" max="15361" width="0" style="76" hidden="1" customWidth="1"/>
    <col min="15362" max="15362" width="5" style="76" customWidth="1"/>
    <col min="15363" max="15363" width="28.81640625" style="76" customWidth="1"/>
    <col min="15364" max="15364" width="13.54296875" style="76" bestFit="1" customWidth="1"/>
    <col min="15365" max="15366" width="0" style="76" hidden="1" customWidth="1"/>
    <col min="15367" max="15367" width="9.453125" style="76" bestFit="1" customWidth="1"/>
    <col min="15368" max="15369" width="0" style="76" hidden="1" customWidth="1"/>
    <col min="15370" max="15370" width="11.90625" style="76" bestFit="1" customWidth="1"/>
    <col min="15371" max="15616" width="9.08984375" style="76"/>
    <col min="15617" max="15617" width="0" style="76" hidden="1" customWidth="1"/>
    <col min="15618" max="15618" width="5" style="76" customWidth="1"/>
    <col min="15619" max="15619" width="28.81640625" style="76" customWidth="1"/>
    <col min="15620" max="15620" width="13.54296875" style="76" bestFit="1" customWidth="1"/>
    <col min="15621" max="15622" width="0" style="76" hidden="1" customWidth="1"/>
    <col min="15623" max="15623" width="9.453125" style="76" bestFit="1" customWidth="1"/>
    <col min="15624" max="15625" width="0" style="76" hidden="1" customWidth="1"/>
    <col min="15626" max="15626" width="11.90625" style="76" bestFit="1" customWidth="1"/>
    <col min="15627" max="15872" width="9.08984375" style="76"/>
    <col min="15873" max="15873" width="0" style="76" hidden="1" customWidth="1"/>
    <col min="15874" max="15874" width="5" style="76" customWidth="1"/>
    <col min="15875" max="15875" width="28.81640625" style="76" customWidth="1"/>
    <col min="15876" max="15876" width="13.54296875" style="76" bestFit="1" customWidth="1"/>
    <col min="15877" max="15878" width="0" style="76" hidden="1" customWidth="1"/>
    <col min="15879" max="15879" width="9.453125" style="76" bestFit="1" customWidth="1"/>
    <col min="15880" max="15881" width="0" style="76" hidden="1" customWidth="1"/>
    <col min="15882" max="15882" width="11.90625" style="76" bestFit="1" customWidth="1"/>
    <col min="15883" max="16128" width="9.08984375" style="76"/>
    <col min="16129" max="16129" width="0" style="76" hidden="1" customWidth="1"/>
    <col min="16130" max="16130" width="5" style="76" customWidth="1"/>
    <col min="16131" max="16131" width="28.81640625" style="76" customWidth="1"/>
    <col min="16132" max="16132" width="13.54296875" style="76" bestFit="1" customWidth="1"/>
    <col min="16133" max="16134" width="0" style="76" hidden="1" customWidth="1"/>
    <col min="16135" max="16135" width="9.453125" style="76" bestFit="1" customWidth="1"/>
    <col min="16136" max="16137" width="0" style="76" hidden="1" customWidth="1"/>
    <col min="16138" max="16138" width="11.90625" style="76" bestFit="1" customWidth="1"/>
    <col min="16139" max="16384" width="9.08984375" style="76"/>
  </cols>
  <sheetData>
    <row r="1" spans="1:11" s="64" customFormat="1" ht="20.25" customHeight="1" thickBot="1" x14ac:dyDescent="0.4">
      <c r="A1" s="57" t="s">
        <v>165</v>
      </c>
      <c r="B1" s="58"/>
      <c r="C1" s="59"/>
      <c r="D1" s="58"/>
      <c r="E1" s="60"/>
      <c r="F1" s="61"/>
      <c r="G1" s="61"/>
      <c r="H1" s="62"/>
      <c r="I1" s="63"/>
      <c r="J1" s="63"/>
    </row>
    <row r="2" spans="1:11" s="65" customFormat="1" ht="20.5" thickBot="1" x14ac:dyDescent="0.45">
      <c r="B2" s="66"/>
      <c r="C2" s="67" t="s">
        <v>166</v>
      </c>
      <c r="D2" s="67"/>
      <c r="E2" s="66"/>
      <c r="F2" s="66"/>
      <c r="G2" s="66"/>
      <c r="H2" s="67"/>
      <c r="I2" s="67"/>
      <c r="J2" s="67"/>
      <c r="K2" s="67"/>
    </row>
    <row r="3" spans="1:11" s="75" customFormat="1" ht="33" thickBot="1" x14ac:dyDescent="0.4">
      <c r="A3" s="68" t="s">
        <v>167</v>
      </c>
      <c r="B3" s="69" t="s">
        <v>167</v>
      </c>
      <c r="C3" s="70" t="s">
        <v>4</v>
      </c>
      <c r="D3" s="71" t="s">
        <v>168</v>
      </c>
      <c r="E3" s="72" t="s">
        <v>7</v>
      </c>
      <c r="F3" s="73" t="s">
        <v>169</v>
      </c>
      <c r="G3" s="71" t="s">
        <v>170</v>
      </c>
      <c r="H3" s="72" t="s">
        <v>7</v>
      </c>
      <c r="I3" s="73" t="s">
        <v>169</v>
      </c>
      <c r="J3" s="74" t="s">
        <v>11</v>
      </c>
      <c r="K3" s="74" t="s">
        <v>12</v>
      </c>
    </row>
    <row r="4" spans="1:11" ht="16" thickBot="1" x14ac:dyDescent="0.4">
      <c r="B4" s="77">
        <v>9</v>
      </c>
      <c r="C4" s="78" t="s">
        <v>171</v>
      </c>
      <c r="D4" s="79">
        <v>26.13</v>
      </c>
      <c r="E4" s="77"/>
      <c r="F4" s="77"/>
      <c r="G4" s="77">
        <v>40.92</v>
      </c>
      <c r="H4" s="79"/>
      <c r="I4" s="79"/>
      <c r="J4" s="80">
        <f t="shared" ref="J4:J12" si="0">IF(D4&lt;G4,D4,G4)</f>
        <v>26.13</v>
      </c>
      <c r="K4" s="81">
        <f t="shared" ref="K4:K12" si="1">RANK($J4,$J$4:$J$12,1)</f>
        <v>1</v>
      </c>
    </row>
    <row r="5" spans="1:11" ht="16" thickBot="1" x14ac:dyDescent="0.4">
      <c r="B5" s="77">
        <v>1</v>
      </c>
      <c r="C5" s="78" t="s">
        <v>172</v>
      </c>
      <c r="D5" s="79">
        <v>30.11</v>
      </c>
      <c r="E5" s="77"/>
      <c r="F5" s="77"/>
      <c r="G5" s="77">
        <v>34.049999999999997</v>
      </c>
      <c r="H5" s="77"/>
      <c r="I5" s="79"/>
      <c r="J5" s="80">
        <f t="shared" si="0"/>
        <v>30.11</v>
      </c>
      <c r="K5" s="81">
        <f t="shared" si="1"/>
        <v>2</v>
      </c>
    </row>
    <row r="6" spans="1:11" ht="16" thickBot="1" x14ac:dyDescent="0.4">
      <c r="B6" s="77">
        <v>5</v>
      </c>
      <c r="C6" s="78" t="s">
        <v>173</v>
      </c>
      <c r="D6" s="79">
        <v>32.659999999999997</v>
      </c>
      <c r="E6" s="77"/>
      <c r="F6" s="77"/>
      <c r="G6" s="77">
        <v>30.53</v>
      </c>
      <c r="H6" s="79"/>
      <c r="I6" s="79"/>
      <c r="J6" s="80">
        <f t="shared" si="0"/>
        <v>30.53</v>
      </c>
      <c r="K6" s="81">
        <f t="shared" si="1"/>
        <v>3</v>
      </c>
    </row>
    <row r="7" spans="1:11" ht="16" thickBot="1" x14ac:dyDescent="0.4">
      <c r="B7" s="77">
        <v>3</v>
      </c>
      <c r="C7" s="78" t="s">
        <v>174</v>
      </c>
      <c r="D7" s="79">
        <v>31.29</v>
      </c>
      <c r="E7" s="77"/>
      <c r="F7" s="77"/>
      <c r="G7" s="77">
        <v>41.49</v>
      </c>
      <c r="H7" s="79"/>
      <c r="I7" s="79"/>
      <c r="J7" s="80">
        <f t="shared" si="0"/>
        <v>31.29</v>
      </c>
      <c r="K7" s="81">
        <f t="shared" si="1"/>
        <v>4</v>
      </c>
    </row>
    <row r="8" spans="1:11" ht="16" thickBot="1" x14ac:dyDescent="0.4">
      <c r="B8" s="77">
        <v>2</v>
      </c>
      <c r="C8" s="78" t="s">
        <v>175</v>
      </c>
      <c r="D8" s="79">
        <v>46.86</v>
      </c>
      <c r="E8" s="77"/>
      <c r="F8" s="77"/>
      <c r="G8" s="77">
        <v>31.77</v>
      </c>
      <c r="H8" s="79"/>
      <c r="I8" s="79"/>
      <c r="J8" s="80">
        <f t="shared" si="0"/>
        <v>31.77</v>
      </c>
      <c r="K8" s="81">
        <f t="shared" si="1"/>
        <v>5</v>
      </c>
    </row>
    <row r="9" spans="1:11" ht="16" thickBot="1" x14ac:dyDescent="0.4">
      <c r="B9" s="77">
        <v>4</v>
      </c>
      <c r="C9" s="78" t="s">
        <v>176</v>
      </c>
      <c r="D9" s="79">
        <v>48.98</v>
      </c>
      <c r="E9" s="77"/>
      <c r="F9" s="77"/>
      <c r="G9" s="77">
        <v>34.340000000000003</v>
      </c>
      <c r="H9" s="79"/>
      <c r="I9" s="79"/>
      <c r="J9" s="80">
        <f t="shared" si="0"/>
        <v>34.340000000000003</v>
      </c>
      <c r="K9" s="81">
        <f t="shared" si="1"/>
        <v>6</v>
      </c>
    </row>
    <row r="10" spans="1:11" ht="16" thickBot="1" x14ac:dyDescent="0.4">
      <c r="B10" s="77">
        <v>8</v>
      </c>
      <c r="C10" s="78" t="s">
        <v>177</v>
      </c>
      <c r="D10" s="79">
        <v>36.65</v>
      </c>
      <c r="E10" s="77"/>
      <c r="F10" s="77"/>
      <c r="G10" s="77">
        <v>34.47</v>
      </c>
      <c r="H10" s="79"/>
      <c r="I10" s="79"/>
      <c r="J10" s="80">
        <f t="shared" si="0"/>
        <v>34.47</v>
      </c>
      <c r="K10" s="81">
        <f t="shared" si="1"/>
        <v>7</v>
      </c>
    </row>
    <row r="11" spans="1:11" ht="16" thickBot="1" x14ac:dyDescent="0.4">
      <c r="B11" s="77">
        <v>6</v>
      </c>
      <c r="C11" s="78" t="s">
        <v>178</v>
      </c>
      <c r="D11" s="79">
        <v>52.29</v>
      </c>
      <c r="E11" s="77"/>
      <c r="F11" s="77"/>
      <c r="G11" s="77" t="s">
        <v>21</v>
      </c>
      <c r="H11" s="79"/>
      <c r="I11" s="79"/>
      <c r="J11" s="80">
        <f t="shared" si="0"/>
        <v>52.29</v>
      </c>
      <c r="K11" s="81">
        <f t="shared" si="1"/>
        <v>8</v>
      </c>
    </row>
    <row r="12" spans="1:11" ht="16" thickBot="1" x14ac:dyDescent="0.4">
      <c r="B12" s="77">
        <v>7</v>
      </c>
      <c r="C12" s="78" t="s">
        <v>179</v>
      </c>
      <c r="D12" s="79">
        <v>54.69</v>
      </c>
      <c r="E12" s="77"/>
      <c r="F12" s="77"/>
      <c r="G12" s="77">
        <v>64.760000000000005</v>
      </c>
      <c r="H12" s="79"/>
      <c r="I12" s="79"/>
      <c r="J12" s="80">
        <f t="shared" si="0"/>
        <v>54.69</v>
      </c>
      <c r="K12" s="81">
        <f t="shared" si="1"/>
        <v>9</v>
      </c>
    </row>
    <row r="14" spans="1:11" ht="15.5" x14ac:dyDescent="0.35">
      <c r="B14" s="82"/>
    </row>
  </sheetData>
  <pageMargins left="0.7" right="0.7" top="0.78740157499999996" bottom="0.78740157499999996" header="0.3" footer="0.3"/>
  <pageSetup paperSize="9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6"/>
  <sheetViews>
    <sheetView zoomScale="130" zoomScaleNormal="130" workbookViewId="0">
      <selection activeCell="E16" sqref="E16"/>
    </sheetView>
  </sheetViews>
  <sheetFormatPr defaultColWidth="9.08984375" defaultRowHeight="12.5" x14ac:dyDescent="0.25"/>
  <cols>
    <col min="1" max="1" width="28.90625" style="64" bestFit="1" customWidth="1"/>
    <col min="2" max="2" width="9.36328125" style="64" bestFit="1" customWidth="1"/>
    <col min="3" max="3" width="7.90625" style="97" bestFit="1" customWidth="1"/>
    <col min="4" max="4" width="12.90625" style="84" bestFit="1" customWidth="1"/>
    <col min="5" max="5" width="11.453125" style="84" customWidth="1"/>
    <col min="6" max="6" width="9.08984375" style="84" bestFit="1" customWidth="1"/>
    <col min="7" max="7" width="11" style="84" customWidth="1"/>
    <col min="8" max="8" width="9.36328125" style="84" customWidth="1"/>
    <col min="9" max="9" width="12.36328125" style="84" customWidth="1"/>
    <col min="10" max="10" width="10.08984375" style="84" customWidth="1"/>
    <col min="11" max="11" width="11" style="84" customWidth="1"/>
    <col min="12" max="12" width="9.08984375" style="84"/>
    <col min="13" max="240" width="9.08984375" style="64"/>
    <col min="241" max="241" width="28.90625" style="64" bestFit="1" customWidth="1"/>
    <col min="242" max="242" width="9.36328125" style="64" bestFit="1" customWidth="1"/>
    <col min="243" max="243" width="7.90625" style="64" bestFit="1" customWidth="1"/>
    <col min="244" max="244" width="12.90625" style="64" bestFit="1" customWidth="1"/>
    <col min="245" max="245" width="11.453125" style="64" customWidth="1"/>
    <col min="246" max="246" width="9.08984375" style="64" bestFit="1" customWidth="1"/>
    <col min="247" max="247" width="11" style="64" customWidth="1"/>
    <col min="248" max="248" width="9.36328125" style="64" customWidth="1"/>
    <col min="249" max="249" width="12.36328125" style="64" customWidth="1"/>
    <col min="250" max="250" width="10.08984375" style="64" customWidth="1"/>
    <col min="251" max="251" width="11" style="64" customWidth="1"/>
    <col min="252" max="496" width="9.08984375" style="64"/>
    <col min="497" max="497" width="28.90625" style="64" bestFit="1" customWidth="1"/>
    <col min="498" max="498" width="9.36328125" style="64" bestFit="1" customWidth="1"/>
    <col min="499" max="499" width="7.90625" style="64" bestFit="1" customWidth="1"/>
    <col min="500" max="500" width="12.90625" style="64" bestFit="1" customWidth="1"/>
    <col min="501" max="501" width="11.453125" style="64" customWidth="1"/>
    <col min="502" max="502" width="9.08984375" style="64" bestFit="1" customWidth="1"/>
    <col min="503" max="503" width="11" style="64" customWidth="1"/>
    <col min="504" max="504" width="9.36328125" style="64" customWidth="1"/>
    <col min="505" max="505" width="12.36328125" style="64" customWidth="1"/>
    <col min="506" max="506" width="10.08984375" style="64" customWidth="1"/>
    <col min="507" max="507" width="11" style="64" customWidth="1"/>
    <col min="508" max="752" width="9.08984375" style="64"/>
    <col min="753" max="753" width="28.90625" style="64" bestFit="1" customWidth="1"/>
    <col min="754" max="754" width="9.36328125" style="64" bestFit="1" customWidth="1"/>
    <col min="755" max="755" width="7.90625" style="64" bestFit="1" customWidth="1"/>
    <col min="756" max="756" width="12.90625" style="64" bestFit="1" customWidth="1"/>
    <col min="757" max="757" width="11.453125" style="64" customWidth="1"/>
    <col min="758" max="758" width="9.08984375" style="64" bestFit="1" customWidth="1"/>
    <col min="759" max="759" width="11" style="64" customWidth="1"/>
    <col min="760" max="760" width="9.36328125" style="64" customWidth="1"/>
    <col min="761" max="761" width="12.36328125" style="64" customWidth="1"/>
    <col min="762" max="762" width="10.08984375" style="64" customWidth="1"/>
    <col min="763" max="763" width="11" style="64" customWidth="1"/>
    <col min="764" max="1008" width="9.08984375" style="64"/>
    <col min="1009" max="1009" width="28.90625" style="64" bestFit="1" customWidth="1"/>
    <col min="1010" max="1010" width="9.36328125" style="64" bestFit="1" customWidth="1"/>
    <col min="1011" max="1011" width="7.90625" style="64" bestFit="1" customWidth="1"/>
    <col min="1012" max="1012" width="12.90625" style="64" bestFit="1" customWidth="1"/>
    <col min="1013" max="1013" width="11.453125" style="64" customWidth="1"/>
    <col min="1014" max="1014" width="9.08984375" style="64" bestFit="1" customWidth="1"/>
    <col min="1015" max="1015" width="11" style="64" customWidth="1"/>
    <col min="1016" max="1016" width="9.36328125" style="64" customWidth="1"/>
    <col min="1017" max="1017" width="12.36328125" style="64" customWidth="1"/>
    <col min="1018" max="1018" width="10.08984375" style="64" customWidth="1"/>
    <col min="1019" max="1019" width="11" style="64" customWidth="1"/>
    <col min="1020" max="1264" width="9.08984375" style="64"/>
    <col min="1265" max="1265" width="28.90625" style="64" bestFit="1" customWidth="1"/>
    <col min="1266" max="1266" width="9.36328125" style="64" bestFit="1" customWidth="1"/>
    <col min="1267" max="1267" width="7.90625" style="64" bestFit="1" customWidth="1"/>
    <col min="1268" max="1268" width="12.90625" style="64" bestFit="1" customWidth="1"/>
    <col min="1269" max="1269" width="11.453125" style="64" customWidth="1"/>
    <col min="1270" max="1270" width="9.08984375" style="64" bestFit="1" customWidth="1"/>
    <col min="1271" max="1271" width="11" style="64" customWidth="1"/>
    <col min="1272" max="1272" width="9.36328125" style="64" customWidth="1"/>
    <col min="1273" max="1273" width="12.36328125" style="64" customWidth="1"/>
    <col min="1274" max="1274" width="10.08984375" style="64" customWidth="1"/>
    <col min="1275" max="1275" width="11" style="64" customWidth="1"/>
    <col min="1276" max="1520" width="9.08984375" style="64"/>
    <col min="1521" max="1521" width="28.90625" style="64" bestFit="1" customWidth="1"/>
    <col min="1522" max="1522" width="9.36328125" style="64" bestFit="1" customWidth="1"/>
    <col min="1523" max="1523" width="7.90625" style="64" bestFit="1" customWidth="1"/>
    <col min="1524" max="1524" width="12.90625" style="64" bestFit="1" customWidth="1"/>
    <col min="1525" max="1525" width="11.453125" style="64" customWidth="1"/>
    <col min="1526" max="1526" width="9.08984375" style="64" bestFit="1" customWidth="1"/>
    <col min="1527" max="1527" width="11" style="64" customWidth="1"/>
    <col min="1528" max="1528" width="9.36328125" style="64" customWidth="1"/>
    <col min="1529" max="1529" width="12.36328125" style="64" customWidth="1"/>
    <col min="1530" max="1530" width="10.08984375" style="64" customWidth="1"/>
    <col min="1531" max="1531" width="11" style="64" customWidth="1"/>
    <col min="1532" max="1776" width="9.08984375" style="64"/>
    <col min="1777" max="1777" width="28.90625" style="64" bestFit="1" customWidth="1"/>
    <col min="1778" max="1778" width="9.36328125" style="64" bestFit="1" customWidth="1"/>
    <col min="1779" max="1779" width="7.90625" style="64" bestFit="1" customWidth="1"/>
    <col min="1780" max="1780" width="12.90625" style="64" bestFit="1" customWidth="1"/>
    <col min="1781" max="1781" width="11.453125" style="64" customWidth="1"/>
    <col min="1782" max="1782" width="9.08984375" style="64" bestFit="1" customWidth="1"/>
    <col min="1783" max="1783" width="11" style="64" customWidth="1"/>
    <col min="1784" max="1784" width="9.36328125" style="64" customWidth="1"/>
    <col min="1785" max="1785" width="12.36328125" style="64" customWidth="1"/>
    <col min="1786" max="1786" width="10.08984375" style="64" customWidth="1"/>
    <col min="1787" max="1787" width="11" style="64" customWidth="1"/>
    <col min="1788" max="2032" width="9.08984375" style="64"/>
    <col min="2033" max="2033" width="28.90625" style="64" bestFit="1" customWidth="1"/>
    <col min="2034" max="2034" width="9.36328125" style="64" bestFit="1" customWidth="1"/>
    <col min="2035" max="2035" width="7.90625" style="64" bestFit="1" customWidth="1"/>
    <col min="2036" max="2036" width="12.90625" style="64" bestFit="1" customWidth="1"/>
    <col min="2037" max="2037" width="11.453125" style="64" customWidth="1"/>
    <col min="2038" max="2038" width="9.08984375" style="64" bestFit="1" customWidth="1"/>
    <col min="2039" max="2039" width="11" style="64" customWidth="1"/>
    <col min="2040" max="2040" width="9.36328125" style="64" customWidth="1"/>
    <col min="2041" max="2041" width="12.36328125" style="64" customWidth="1"/>
    <col min="2042" max="2042" width="10.08984375" style="64" customWidth="1"/>
    <col min="2043" max="2043" width="11" style="64" customWidth="1"/>
    <col min="2044" max="2288" width="9.08984375" style="64"/>
    <col min="2289" max="2289" width="28.90625" style="64" bestFit="1" customWidth="1"/>
    <col min="2290" max="2290" width="9.36328125" style="64" bestFit="1" customWidth="1"/>
    <col min="2291" max="2291" width="7.90625" style="64" bestFit="1" customWidth="1"/>
    <col min="2292" max="2292" width="12.90625" style="64" bestFit="1" customWidth="1"/>
    <col min="2293" max="2293" width="11.453125" style="64" customWidth="1"/>
    <col min="2294" max="2294" width="9.08984375" style="64" bestFit="1" customWidth="1"/>
    <col min="2295" max="2295" width="11" style="64" customWidth="1"/>
    <col min="2296" max="2296" width="9.36328125" style="64" customWidth="1"/>
    <col min="2297" max="2297" width="12.36328125" style="64" customWidth="1"/>
    <col min="2298" max="2298" width="10.08984375" style="64" customWidth="1"/>
    <col min="2299" max="2299" width="11" style="64" customWidth="1"/>
    <col min="2300" max="2544" width="9.08984375" style="64"/>
    <col min="2545" max="2545" width="28.90625" style="64" bestFit="1" customWidth="1"/>
    <col min="2546" max="2546" width="9.36328125" style="64" bestFit="1" customWidth="1"/>
    <col min="2547" max="2547" width="7.90625" style="64" bestFit="1" customWidth="1"/>
    <col min="2548" max="2548" width="12.90625" style="64" bestFit="1" customWidth="1"/>
    <col min="2549" max="2549" width="11.453125" style="64" customWidth="1"/>
    <col min="2550" max="2550" width="9.08984375" style="64" bestFit="1" customWidth="1"/>
    <col min="2551" max="2551" width="11" style="64" customWidth="1"/>
    <col min="2552" max="2552" width="9.36328125" style="64" customWidth="1"/>
    <col min="2553" max="2553" width="12.36328125" style="64" customWidth="1"/>
    <col min="2554" max="2554" width="10.08984375" style="64" customWidth="1"/>
    <col min="2555" max="2555" width="11" style="64" customWidth="1"/>
    <col min="2556" max="2800" width="9.08984375" style="64"/>
    <col min="2801" max="2801" width="28.90625" style="64" bestFit="1" customWidth="1"/>
    <col min="2802" max="2802" width="9.36328125" style="64" bestFit="1" customWidth="1"/>
    <col min="2803" max="2803" width="7.90625" style="64" bestFit="1" customWidth="1"/>
    <col min="2804" max="2804" width="12.90625" style="64" bestFit="1" customWidth="1"/>
    <col min="2805" max="2805" width="11.453125" style="64" customWidth="1"/>
    <col min="2806" max="2806" width="9.08984375" style="64" bestFit="1" customWidth="1"/>
    <col min="2807" max="2807" width="11" style="64" customWidth="1"/>
    <col min="2808" max="2808" width="9.36328125" style="64" customWidth="1"/>
    <col min="2809" max="2809" width="12.36328125" style="64" customWidth="1"/>
    <col min="2810" max="2810" width="10.08984375" style="64" customWidth="1"/>
    <col min="2811" max="2811" width="11" style="64" customWidth="1"/>
    <col min="2812" max="3056" width="9.08984375" style="64"/>
    <col min="3057" max="3057" width="28.90625" style="64" bestFit="1" customWidth="1"/>
    <col min="3058" max="3058" width="9.36328125" style="64" bestFit="1" customWidth="1"/>
    <col min="3059" max="3059" width="7.90625" style="64" bestFit="1" customWidth="1"/>
    <col min="3060" max="3060" width="12.90625" style="64" bestFit="1" customWidth="1"/>
    <col min="3061" max="3061" width="11.453125" style="64" customWidth="1"/>
    <col min="3062" max="3062" width="9.08984375" style="64" bestFit="1" customWidth="1"/>
    <col min="3063" max="3063" width="11" style="64" customWidth="1"/>
    <col min="3064" max="3064" width="9.36328125" style="64" customWidth="1"/>
    <col min="3065" max="3065" width="12.36328125" style="64" customWidth="1"/>
    <col min="3066" max="3066" width="10.08984375" style="64" customWidth="1"/>
    <col min="3067" max="3067" width="11" style="64" customWidth="1"/>
    <col min="3068" max="3312" width="9.08984375" style="64"/>
    <col min="3313" max="3313" width="28.90625" style="64" bestFit="1" customWidth="1"/>
    <col min="3314" max="3314" width="9.36328125" style="64" bestFit="1" customWidth="1"/>
    <col min="3315" max="3315" width="7.90625" style="64" bestFit="1" customWidth="1"/>
    <col min="3316" max="3316" width="12.90625" style="64" bestFit="1" customWidth="1"/>
    <col min="3317" max="3317" width="11.453125" style="64" customWidth="1"/>
    <col min="3318" max="3318" width="9.08984375" style="64" bestFit="1" customWidth="1"/>
    <col min="3319" max="3319" width="11" style="64" customWidth="1"/>
    <col min="3320" max="3320" width="9.36328125" style="64" customWidth="1"/>
    <col min="3321" max="3321" width="12.36328125" style="64" customWidth="1"/>
    <col min="3322" max="3322" width="10.08984375" style="64" customWidth="1"/>
    <col min="3323" max="3323" width="11" style="64" customWidth="1"/>
    <col min="3324" max="3568" width="9.08984375" style="64"/>
    <col min="3569" max="3569" width="28.90625" style="64" bestFit="1" customWidth="1"/>
    <col min="3570" max="3570" width="9.36328125" style="64" bestFit="1" customWidth="1"/>
    <col min="3571" max="3571" width="7.90625" style="64" bestFit="1" customWidth="1"/>
    <col min="3572" max="3572" width="12.90625" style="64" bestFit="1" customWidth="1"/>
    <col min="3573" max="3573" width="11.453125" style="64" customWidth="1"/>
    <col min="3574" max="3574" width="9.08984375" style="64" bestFit="1" customWidth="1"/>
    <col min="3575" max="3575" width="11" style="64" customWidth="1"/>
    <col min="3576" max="3576" width="9.36328125" style="64" customWidth="1"/>
    <col min="3577" max="3577" width="12.36328125" style="64" customWidth="1"/>
    <col min="3578" max="3578" width="10.08984375" style="64" customWidth="1"/>
    <col min="3579" max="3579" width="11" style="64" customWidth="1"/>
    <col min="3580" max="3824" width="9.08984375" style="64"/>
    <col min="3825" max="3825" width="28.90625" style="64" bestFit="1" customWidth="1"/>
    <col min="3826" max="3826" width="9.36328125" style="64" bestFit="1" customWidth="1"/>
    <col min="3827" max="3827" width="7.90625" style="64" bestFit="1" customWidth="1"/>
    <col min="3828" max="3828" width="12.90625" style="64" bestFit="1" customWidth="1"/>
    <col min="3829" max="3829" width="11.453125" style="64" customWidth="1"/>
    <col min="3830" max="3830" width="9.08984375" style="64" bestFit="1" customWidth="1"/>
    <col min="3831" max="3831" width="11" style="64" customWidth="1"/>
    <col min="3832" max="3832" width="9.36328125" style="64" customWidth="1"/>
    <col min="3833" max="3833" width="12.36328125" style="64" customWidth="1"/>
    <col min="3834" max="3834" width="10.08984375" style="64" customWidth="1"/>
    <col min="3835" max="3835" width="11" style="64" customWidth="1"/>
    <col min="3836" max="4080" width="9.08984375" style="64"/>
    <col min="4081" max="4081" width="28.90625" style="64" bestFit="1" customWidth="1"/>
    <col min="4082" max="4082" width="9.36328125" style="64" bestFit="1" customWidth="1"/>
    <col min="4083" max="4083" width="7.90625" style="64" bestFit="1" customWidth="1"/>
    <col min="4084" max="4084" width="12.90625" style="64" bestFit="1" customWidth="1"/>
    <col min="4085" max="4085" width="11.453125" style="64" customWidth="1"/>
    <col min="4086" max="4086" width="9.08984375" style="64" bestFit="1" customWidth="1"/>
    <col min="4087" max="4087" width="11" style="64" customWidth="1"/>
    <col min="4088" max="4088" width="9.36328125" style="64" customWidth="1"/>
    <col min="4089" max="4089" width="12.36328125" style="64" customWidth="1"/>
    <col min="4090" max="4090" width="10.08984375" style="64" customWidth="1"/>
    <col min="4091" max="4091" width="11" style="64" customWidth="1"/>
    <col min="4092" max="4336" width="9.08984375" style="64"/>
    <col min="4337" max="4337" width="28.90625" style="64" bestFit="1" customWidth="1"/>
    <col min="4338" max="4338" width="9.36328125" style="64" bestFit="1" customWidth="1"/>
    <col min="4339" max="4339" width="7.90625" style="64" bestFit="1" customWidth="1"/>
    <col min="4340" max="4340" width="12.90625" style="64" bestFit="1" customWidth="1"/>
    <col min="4341" max="4341" width="11.453125" style="64" customWidth="1"/>
    <col min="4342" max="4342" width="9.08984375" style="64" bestFit="1" customWidth="1"/>
    <col min="4343" max="4343" width="11" style="64" customWidth="1"/>
    <col min="4344" max="4344" width="9.36328125" style="64" customWidth="1"/>
    <col min="4345" max="4345" width="12.36328125" style="64" customWidth="1"/>
    <col min="4346" max="4346" width="10.08984375" style="64" customWidth="1"/>
    <col min="4347" max="4347" width="11" style="64" customWidth="1"/>
    <col min="4348" max="4592" width="9.08984375" style="64"/>
    <col min="4593" max="4593" width="28.90625" style="64" bestFit="1" customWidth="1"/>
    <col min="4594" max="4594" width="9.36328125" style="64" bestFit="1" customWidth="1"/>
    <col min="4595" max="4595" width="7.90625" style="64" bestFit="1" customWidth="1"/>
    <col min="4596" max="4596" width="12.90625" style="64" bestFit="1" customWidth="1"/>
    <col min="4597" max="4597" width="11.453125" style="64" customWidth="1"/>
    <col min="4598" max="4598" width="9.08984375" style="64" bestFit="1" customWidth="1"/>
    <col min="4599" max="4599" width="11" style="64" customWidth="1"/>
    <col min="4600" max="4600" width="9.36328125" style="64" customWidth="1"/>
    <col min="4601" max="4601" width="12.36328125" style="64" customWidth="1"/>
    <col min="4602" max="4602" width="10.08984375" style="64" customWidth="1"/>
    <col min="4603" max="4603" width="11" style="64" customWidth="1"/>
    <col min="4604" max="4848" width="9.08984375" style="64"/>
    <col min="4849" max="4849" width="28.90625" style="64" bestFit="1" customWidth="1"/>
    <col min="4850" max="4850" width="9.36328125" style="64" bestFit="1" customWidth="1"/>
    <col min="4851" max="4851" width="7.90625" style="64" bestFit="1" customWidth="1"/>
    <col min="4852" max="4852" width="12.90625" style="64" bestFit="1" customWidth="1"/>
    <col min="4853" max="4853" width="11.453125" style="64" customWidth="1"/>
    <col min="4854" max="4854" width="9.08984375" style="64" bestFit="1" customWidth="1"/>
    <col min="4855" max="4855" width="11" style="64" customWidth="1"/>
    <col min="4856" max="4856" width="9.36328125" style="64" customWidth="1"/>
    <col min="4857" max="4857" width="12.36328125" style="64" customWidth="1"/>
    <col min="4858" max="4858" width="10.08984375" style="64" customWidth="1"/>
    <col min="4859" max="4859" width="11" style="64" customWidth="1"/>
    <col min="4860" max="5104" width="9.08984375" style="64"/>
    <col min="5105" max="5105" width="28.90625" style="64" bestFit="1" customWidth="1"/>
    <col min="5106" max="5106" width="9.36328125" style="64" bestFit="1" customWidth="1"/>
    <col min="5107" max="5107" width="7.90625" style="64" bestFit="1" customWidth="1"/>
    <col min="5108" max="5108" width="12.90625" style="64" bestFit="1" customWidth="1"/>
    <col min="5109" max="5109" width="11.453125" style="64" customWidth="1"/>
    <col min="5110" max="5110" width="9.08984375" style="64" bestFit="1" customWidth="1"/>
    <col min="5111" max="5111" width="11" style="64" customWidth="1"/>
    <col min="5112" max="5112" width="9.36328125" style="64" customWidth="1"/>
    <col min="5113" max="5113" width="12.36328125" style="64" customWidth="1"/>
    <col min="5114" max="5114" width="10.08984375" style="64" customWidth="1"/>
    <col min="5115" max="5115" width="11" style="64" customWidth="1"/>
    <col min="5116" max="5360" width="9.08984375" style="64"/>
    <col min="5361" max="5361" width="28.90625" style="64" bestFit="1" customWidth="1"/>
    <col min="5362" max="5362" width="9.36328125" style="64" bestFit="1" customWidth="1"/>
    <col min="5363" max="5363" width="7.90625" style="64" bestFit="1" customWidth="1"/>
    <col min="5364" max="5364" width="12.90625" style="64" bestFit="1" customWidth="1"/>
    <col min="5365" max="5365" width="11.453125" style="64" customWidth="1"/>
    <col min="5366" max="5366" width="9.08984375" style="64" bestFit="1" customWidth="1"/>
    <col min="5367" max="5367" width="11" style="64" customWidth="1"/>
    <col min="5368" max="5368" width="9.36328125" style="64" customWidth="1"/>
    <col min="5369" max="5369" width="12.36328125" style="64" customWidth="1"/>
    <col min="5370" max="5370" width="10.08984375" style="64" customWidth="1"/>
    <col min="5371" max="5371" width="11" style="64" customWidth="1"/>
    <col min="5372" max="5616" width="9.08984375" style="64"/>
    <col min="5617" max="5617" width="28.90625" style="64" bestFit="1" customWidth="1"/>
    <col min="5618" max="5618" width="9.36328125" style="64" bestFit="1" customWidth="1"/>
    <col min="5619" max="5619" width="7.90625" style="64" bestFit="1" customWidth="1"/>
    <col min="5620" max="5620" width="12.90625" style="64" bestFit="1" customWidth="1"/>
    <col min="5621" max="5621" width="11.453125" style="64" customWidth="1"/>
    <col min="5622" max="5622" width="9.08984375" style="64" bestFit="1" customWidth="1"/>
    <col min="5623" max="5623" width="11" style="64" customWidth="1"/>
    <col min="5624" max="5624" width="9.36328125" style="64" customWidth="1"/>
    <col min="5625" max="5625" width="12.36328125" style="64" customWidth="1"/>
    <col min="5626" max="5626" width="10.08984375" style="64" customWidth="1"/>
    <col min="5627" max="5627" width="11" style="64" customWidth="1"/>
    <col min="5628" max="5872" width="9.08984375" style="64"/>
    <col min="5873" max="5873" width="28.90625" style="64" bestFit="1" customWidth="1"/>
    <col min="5874" max="5874" width="9.36328125" style="64" bestFit="1" customWidth="1"/>
    <col min="5875" max="5875" width="7.90625" style="64" bestFit="1" customWidth="1"/>
    <col min="5876" max="5876" width="12.90625" style="64" bestFit="1" customWidth="1"/>
    <col min="5877" max="5877" width="11.453125" style="64" customWidth="1"/>
    <col min="5878" max="5878" width="9.08984375" style="64" bestFit="1" customWidth="1"/>
    <col min="5879" max="5879" width="11" style="64" customWidth="1"/>
    <col min="5880" max="5880" width="9.36328125" style="64" customWidth="1"/>
    <col min="5881" max="5881" width="12.36328125" style="64" customWidth="1"/>
    <col min="5882" max="5882" width="10.08984375" style="64" customWidth="1"/>
    <col min="5883" max="5883" width="11" style="64" customWidth="1"/>
    <col min="5884" max="6128" width="9.08984375" style="64"/>
    <col min="6129" max="6129" width="28.90625" style="64" bestFit="1" customWidth="1"/>
    <col min="6130" max="6130" width="9.36328125" style="64" bestFit="1" customWidth="1"/>
    <col min="6131" max="6131" width="7.90625" style="64" bestFit="1" customWidth="1"/>
    <col min="6132" max="6132" width="12.90625" style="64" bestFit="1" customWidth="1"/>
    <col min="6133" max="6133" width="11.453125" style="64" customWidth="1"/>
    <col min="6134" max="6134" width="9.08984375" style="64" bestFit="1" customWidth="1"/>
    <col min="6135" max="6135" width="11" style="64" customWidth="1"/>
    <col min="6136" max="6136" width="9.36328125" style="64" customWidth="1"/>
    <col min="6137" max="6137" width="12.36328125" style="64" customWidth="1"/>
    <col min="6138" max="6138" width="10.08984375" style="64" customWidth="1"/>
    <col min="6139" max="6139" width="11" style="64" customWidth="1"/>
    <col min="6140" max="6384" width="9.08984375" style="64"/>
    <col min="6385" max="6385" width="28.90625" style="64" bestFit="1" customWidth="1"/>
    <col min="6386" max="6386" width="9.36328125" style="64" bestFit="1" customWidth="1"/>
    <col min="6387" max="6387" width="7.90625" style="64" bestFit="1" customWidth="1"/>
    <col min="6388" max="6388" width="12.90625" style="64" bestFit="1" customWidth="1"/>
    <col min="6389" max="6389" width="11.453125" style="64" customWidth="1"/>
    <col min="6390" max="6390" width="9.08984375" style="64" bestFit="1" customWidth="1"/>
    <col min="6391" max="6391" width="11" style="64" customWidth="1"/>
    <col min="6392" max="6392" width="9.36328125" style="64" customWidth="1"/>
    <col min="6393" max="6393" width="12.36328125" style="64" customWidth="1"/>
    <col min="6394" max="6394" width="10.08984375" style="64" customWidth="1"/>
    <col min="6395" max="6395" width="11" style="64" customWidth="1"/>
    <col min="6396" max="6640" width="9.08984375" style="64"/>
    <col min="6641" max="6641" width="28.90625" style="64" bestFit="1" customWidth="1"/>
    <col min="6642" max="6642" width="9.36328125" style="64" bestFit="1" customWidth="1"/>
    <col min="6643" max="6643" width="7.90625" style="64" bestFit="1" customWidth="1"/>
    <col min="6644" max="6644" width="12.90625" style="64" bestFit="1" customWidth="1"/>
    <col min="6645" max="6645" width="11.453125" style="64" customWidth="1"/>
    <col min="6646" max="6646" width="9.08984375" style="64" bestFit="1" customWidth="1"/>
    <col min="6647" max="6647" width="11" style="64" customWidth="1"/>
    <col min="6648" max="6648" width="9.36328125" style="64" customWidth="1"/>
    <col min="6649" max="6649" width="12.36328125" style="64" customWidth="1"/>
    <col min="6650" max="6650" width="10.08984375" style="64" customWidth="1"/>
    <col min="6651" max="6651" width="11" style="64" customWidth="1"/>
    <col min="6652" max="6896" width="9.08984375" style="64"/>
    <col min="6897" max="6897" width="28.90625" style="64" bestFit="1" customWidth="1"/>
    <col min="6898" max="6898" width="9.36328125" style="64" bestFit="1" customWidth="1"/>
    <col min="6899" max="6899" width="7.90625" style="64" bestFit="1" customWidth="1"/>
    <col min="6900" max="6900" width="12.90625" style="64" bestFit="1" customWidth="1"/>
    <col min="6901" max="6901" width="11.453125" style="64" customWidth="1"/>
    <col min="6902" max="6902" width="9.08984375" style="64" bestFit="1" customWidth="1"/>
    <col min="6903" max="6903" width="11" style="64" customWidth="1"/>
    <col min="6904" max="6904" width="9.36328125" style="64" customWidth="1"/>
    <col min="6905" max="6905" width="12.36328125" style="64" customWidth="1"/>
    <col min="6906" max="6906" width="10.08984375" style="64" customWidth="1"/>
    <col min="6907" max="6907" width="11" style="64" customWidth="1"/>
    <col min="6908" max="7152" width="9.08984375" style="64"/>
    <col min="7153" max="7153" width="28.90625" style="64" bestFit="1" customWidth="1"/>
    <col min="7154" max="7154" width="9.36328125" style="64" bestFit="1" customWidth="1"/>
    <col min="7155" max="7155" width="7.90625" style="64" bestFit="1" customWidth="1"/>
    <col min="7156" max="7156" width="12.90625" style="64" bestFit="1" customWidth="1"/>
    <col min="7157" max="7157" width="11.453125" style="64" customWidth="1"/>
    <col min="7158" max="7158" width="9.08984375" style="64" bestFit="1" customWidth="1"/>
    <col min="7159" max="7159" width="11" style="64" customWidth="1"/>
    <col min="7160" max="7160" width="9.36328125" style="64" customWidth="1"/>
    <col min="7161" max="7161" width="12.36328125" style="64" customWidth="1"/>
    <col min="7162" max="7162" width="10.08984375" style="64" customWidth="1"/>
    <col min="7163" max="7163" width="11" style="64" customWidth="1"/>
    <col min="7164" max="7408" width="9.08984375" style="64"/>
    <col min="7409" max="7409" width="28.90625" style="64" bestFit="1" customWidth="1"/>
    <col min="7410" max="7410" width="9.36328125" style="64" bestFit="1" customWidth="1"/>
    <col min="7411" max="7411" width="7.90625" style="64" bestFit="1" customWidth="1"/>
    <col min="7412" max="7412" width="12.90625" style="64" bestFit="1" customWidth="1"/>
    <col min="7413" max="7413" width="11.453125" style="64" customWidth="1"/>
    <col min="7414" max="7414" width="9.08984375" style="64" bestFit="1" customWidth="1"/>
    <col min="7415" max="7415" width="11" style="64" customWidth="1"/>
    <col min="7416" max="7416" width="9.36328125" style="64" customWidth="1"/>
    <col min="7417" max="7417" width="12.36328125" style="64" customWidth="1"/>
    <col min="7418" max="7418" width="10.08984375" style="64" customWidth="1"/>
    <col min="7419" max="7419" width="11" style="64" customWidth="1"/>
    <col min="7420" max="7664" width="9.08984375" style="64"/>
    <col min="7665" max="7665" width="28.90625" style="64" bestFit="1" customWidth="1"/>
    <col min="7666" max="7666" width="9.36328125" style="64" bestFit="1" customWidth="1"/>
    <col min="7667" max="7667" width="7.90625" style="64" bestFit="1" customWidth="1"/>
    <col min="7668" max="7668" width="12.90625" style="64" bestFit="1" customWidth="1"/>
    <col min="7669" max="7669" width="11.453125" style="64" customWidth="1"/>
    <col min="7670" max="7670" width="9.08984375" style="64" bestFit="1" customWidth="1"/>
    <col min="7671" max="7671" width="11" style="64" customWidth="1"/>
    <col min="7672" max="7672" width="9.36328125" style="64" customWidth="1"/>
    <col min="7673" max="7673" width="12.36328125" style="64" customWidth="1"/>
    <col min="7674" max="7674" width="10.08984375" style="64" customWidth="1"/>
    <col min="7675" max="7675" width="11" style="64" customWidth="1"/>
    <col min="7676" max="7920" width="9.08984375" style="64"/>
    <col min="7921" max="7921" width="28.90625" style="64" bestFit="1" customWidth="1"/>
    <col min="7922" max="7922" width="9.36328125" style="64" bestFit="1" customWidth="1"/>
    <col min="7923" max="7923" width="7.90625" style="64" bestFit="1" customWidth="1"/>
    <col min="7924" max="7924" width="12.90625" style="64" bestFit="1" customWidth="1"/>
    <col min="7925" max="7925" width="11.453125" style="64" customWidth="1"/>
    <col min="7926" max="7926" width="9.08984375" style="64" bestFit="1" customWidth="1"/>
    <col min="7927" max="7927" width="11" style="64" customWidth="1"/>
    <col min="7928" max="7928" width="9.36328125" style="64" customWidth="1"/>
    <col min="7929" max="7929" width="12.36328125" style="64" customWidth="1"/>
    <col min="7930" max="7930" width="10.08984375" style="64" customWidth="1"/>
    <col min="7931" max="7931" width="11" style="64" customWidth="1"/>
    <col min="7932" max="8176" width="9.08984375" style="64"/>
    <col min="8177" max="8177" width="28.90625" style="64" bestFit="1" customWidth="1"/>
    <col min="8178" max="8178" width="9.36328125" style="64" bestFit="1" customWidth="1"/>
    <col min="8179" max="8179" width="7.90625" style="64" bestFit="1" customWidth="1"/>
    <col min="8180" max="8180" width="12.90625" style="64" bestFit="1" customWidth="1"/>
    <col min="8181" max="8181" width="11.453125" style="64" customWidth="1"/>
    <col min="8182" max="8182" width="9.08984375" style="64" bestFit="1" customWidth="1"/>
    <col min="8183" max="8183" width="11" style="64" customWidth="1"/>
    <col min="8184" max="8184" width="9.36328125" style="64" customWidth="1"/>
    <col min="8185" max="8185" width="12.36328125" style="64" customWidth="1"/>
    <col min="8186" max="8186" width="10.08984375" style="64" customWidth="1"/>
    <col min="8187" max="8187" width="11" style="64" customWidth="1"/>
    <col min="8188" max="8432" width="9.08984375" style="64"/>
    <col min="8433" max="8433" width="28.90625" style="64" bestFit="1" customWidth="1"/>
    <col min="8434" max="8434" width="9.36328125" style="64" bestFit="1" customWidth="1"/>
    <col min="8435" max="8435" width="7.90625" style="64" bestFit="1" customWidth="1"/>
    <col min="8436" max="8436" width="12.90625" style="64" bestFit="1" customWidth="1"/>
    <col min="8437" max="8437" width="11.453125" style="64" customWidth="1"/>
    <col min="8438" max="8438" width="9.08984375" style="64" bestFit="1" customWidth="1"/>
    <col min="8439" max="8439" width="11" style="64" customWidth="1"/>
    <col min="8440" max="8440" width="9.36328125" style="64" customWidth="1"/>
    <col min="8441" max="8441" width="12.36328125" style="64" customWidth="1"/>
    <col min="8442" max="8442" width="10.08984375" style="64" customWidth="1"/>
    <col min="8443" max="8443" width="11" style="64" customWidth="1"/>
    <col min="8444" max="8688" width="9.08984375" style="64"/>
    <col min="8689" max="8689" width="28.90625" style="64" bestFit="1" customWidth="1"/>
    <col min="8690" max="8690" width="9.36328125" style="64" bestFit="1" customWidth="1"/>
    <col min="8691" max="8691" width="7.90625" style="64" bestFit="1" customWidth="1"/>
    <col min="8692" max="8692" width="12.90625" style="64" bestFit="1" customWidth="1"/>
    <col min="8693" max="8693" width="11.453125" style="64" customWidth="1"/>
    <col min="8694" max="8694" width="9.08984375" style="64" bestFit="1" customWidth="1"/>
    <col min="8695" max="8695" width="11" style="64" customWidth="1"/>
    <col min="8696" max="8696" width="9.36328125" style="64" customWidth="1"/>
    <col min="8697" max="8697" width="12.36328125" style="64" customWidth="1"/>
    <col min="8698" max="8698" width="10.08984375" style="64" customWidth="1"/>
    <col min="8699" max="8699" width="11" style="64" customWidth="1"/>
    <col min="8700" max="8944" width="9.08984375" style="64"/>
    <col min="8945" max="8945" width="28.90625" style="64" bestFit="1" customWidth="1"/>
    <col min="8946" max="8946" width="9.36328125" style="64" bestFit="1" customWidth="1"/>
    <col min="8947" max="8947" width="7.90625" style="64" bestFit="1" customWidth="1"/>
    <col min="8948" max="8948" width="12.90625" style="64" bestFit="1" customWidth="1"/>
    <col min="8949" max="8949" width="11.453125" style="64" customWidth="1"/>
    <col min="8950" max="8950" width="9.08984375" style="64" bestFit="1" customWidth="1"/>
    <col min="8951" max="8951" width="11" style="64" customWidth="1"/>
    <col min="8952" max="8952" width="9.36328125" style="64" customWidth="1"/>
    <col min="8953" max="8953" width="12.36328125" style="64" customWidth="1"/>
    <col min="8954" max="8954" width="10.08984375" style="64" customWidth="1"/>
    <col min="8955" max="8955" width="11" style="64" customWidth="1"/>
    <col min="8956" max="9200" width="9.08984375" style="64"/>
    <col min="9201" max="9201" width="28.90625" style="64" bestFit="1" customWidth="1"/>
    <col min="9202" max="9202" width="9.36328125" style="64" bestFit="1" customWidth="1"/>
    <col min="9203" max="9203" width="7.90625" style="64" bestFit="1" customWidth="1"/>
    <col min="9204" max="9204" width="12.90625" style="64" bestFit="1" customWidth="1"/>
    <col min="9205" max="9205" width="11.453125" style="64" customWidth="1"/>
    <col min="9206" max="9206" width="9.08984375" style="64" bestFit="1" customWidth="1"/>
    <col min="9207" max="9207" width="11" style="64" customWidth="1"/>
    <col min="9208" max="9208" width="9.36328125" style="64" customWidth="1"/>
    <col min="9209" max="9209" width="12.36328125" style="64" customWidth="1"/>
    <col min="9210" max="9210" width="10.08984375" style="64" customWidth="1"/>
    <col min="9211" max="9211" width="11" style="64" customWidth="1"/>
    <col min="9212" max="9456" width="9.08984375" style="64"/>
    <col min="9457" max="9457" width="28.90625" style="64" bestFit="1" customWidth="1"/>
    <col min="9458" max="9458" width="9.36328125" style="64" bestFit="1" customWidth="1"/>
    <col min="9459" max="9459" width="7.90625" style="64" bestFit="1" customWidth="1"/>
    <col min="9460" max="9460" width="12.90625" style="64" bestFit="1" customWidth="1"/>
    <col min="9461" max="9461" width="11.453125" style="64" customWidth="1"/>
    <col min="9462" max="9462" width="9.08984375" style="64" bestFit="1" customWidth="1"/>
    <col min="9463" max="9463" width="11" style="64" customWidth="1"/>
    <col min="9464" max="9464" width="9.36328125" style="64" customWidth="1"/>
    <col min="9465" max="9465" width="12.36328125" style="64" customWidth="1"/>
    <col min="9466" max="9466" width="10.08984375" style="64" customWidth="1"/>
    <col min="9467" max="9467" width="11" style="64" customWidth="1"/>
    <col min="9468" max="9712" width="9.08984375" style="64"/>
    <col min="9713" max="9713" width="28.90625" style="64" bestFit="1" customWidth="1"/>
    <col min="9714" max="9714" width="9.36328125" style="64" bestFit="1" customWidth="1"/>
    <col min="9715" max="9715" width="7.90625" style="64" bestFit="1" customWidth="1"/>
    <col min="9716" max="9716" width="12.90625" style="64" bestFit="1" customWidth="1"/>
    <col min="9717" max="9717" width="11.453125" style="64" customWidth="1"/>
    <col min="9718" max="9718" width="9.08984375" style="64" bestFit="1" customWidth="1"/>
    <col min="9719" max="9719" width="11" style="64" customWidth="1"/>
    <col min="9720" max="9720" width="9.36328125" style="64" customWidth="1"/>
    <col min="9721" max="9721" width="12.36328125" style="64" customWidth="1"/>
    <col min="9722" max="9722" width="10.08984375" style="64" customWidth="1"/>
    <col min="9723" max="9723" width="11" style="64" customWidth="1"/>
    <col min="9724" max="9968" width="9.08984375" style="64"/>
    <col min="9969" max="9969" width="28.90625" style="64" bestFit="1" customWidth="1"/>
    <col min="9970" max="9970" width="9.36328125" style="64" bestFit="1" customWidth="1"/>
    <col min="9971" max="9971" width="7.90625" style="64" bestFit="1" customWidth="1"/>
    <col min="9972" max="9972" width="12.90625" style="64" bestFit="1" customWidth="1"/>
    <col min="9973" max="9973" width="11.453125" style="64" customWidth="1"/>
    <col min="9974" max="9974" width="9.08984375" style="64" bestFit="1" customWidth="1"/>
    <col min="9975" max="9975" width="11" style="64" customWidth="1"/>
    <col min="9976" max="9976" width="9.36328125" style="64" customWidth="1"/>
    <col min="9977" max="9977" width="12.36328125" style="64" customWidth="1"/>
    <col min="9978" max="9978" width="10.08984375" style="64" customWidth="1"/>
    <col min="9979" max="9979" width="11" style="64" customWidth="1"/>
    <col min="9980" max="10224" width="9.08984375" style="64"/>
    <col min="10225" max="10225" width="28.90625" style="64" bestFit="1" customWidth="1"/>
    <col min="10226" max="10226" width="9.36328125" style="64" bestFit="1" customWidth="1"/>
    <col min="10227" max="10227" width="7.90625" style="64" bestFit="1" customWidth="1"/>
    <col min="10228" max="10228" width="12.90625" style="64" bestFit="1" customWidth="1"/>
    <col min="10229" max="10229" width="11.453125" style="64" customWidth="1"/>
    <col min="10230" max="10230" width="9.08984375" style="64" bestFit="1" customWidth="1"/>
    <col min="10231" max="10231" width="11" style="64" customWidth="1"/>
    <col min="10232" max="10232" width="9.36328125" style="64" customWidth="1"/>
    <col min="10233" max="10233" width="12.36328125" style="64" customWidth="1"/>
    <col min="10234" max="10234" width="10.08984375" style="64" customWidth="1"/>
    <col min="10235" max="10235" width="11" style="64" customWidth="1"/>
    <col min="10236" max="10480" width="9.08984375" style="64"/>
    <col min="10481" max="10481" width="28.90625" style="64" bestFit="1" customWidth="1"/>
    <col min="10482" max="10482" width="9.36328125" style="64" bestFit="1" customWidth="1"/>
    <col min="10483" max="10483" width="7.90625" style="64" bestFit="1" customWidth="1"/>
    <col min="10484" max="10484" width="12.90625" style="64" bestFit="1" customWidth="1"/>
    <col min="10485" max="10485" width="11.453125" style="64" customWidth="1"/>
    <col min="10486" max="10486" width="9.08984375" style="64" bestFit="1" customWidth="1"/>
    <col min="10487" max="10487" width="11" style="64" customWidth="1"/>
    <col min="10488" max="10488" width="9.36328125" style="64" customWidth="1"/>
    <col min="10489" max="10489" width="12.36328125" style="64" customWidth="1"/>
    <col min="10490" max="10490" width="10.08984375" style="64" customWidth="1"/>
    <col min="10491" max="10491" width="11" style="64" customWidth="1"/>
    <col min="10492" max="10736" width="9.08984375" style="64"/>
    <col min="10737" max="10737" width="28.90625" style="64" bestFit="1" customWidth="1"/>
    <col min="10738" max="10738" width="9.36328125" style="64" bestFit="1" customWidth="1"/>
    <col min="10739" max="10739" width="7.90625" style="64" bestFit="1" customWidth="1"/>
    <col min="10740" max="10740" width="12.90625" style="64" bestFit="1" customWidth="1"/>
    <col min="10741" max="10741" width="11.453125" style="64" customWidth="1"/>
    <col min="10742" max="10742" width="9.08984375" style="64" bestFit="1" customWidth="1"/>
    <col min="10743" max="10743" width="11" style="64" customWidth="1"/>
    <col min="10744" max="10744" width="9.36328125" style="64" customWidth="1"/>
    <col min="10745" max="10745" width="12.36328125" style="64" customWidth="1"/>
    <col min="10746" max="10746" width="10.08984375" style="64" customWidth="1"/>
    <col min="10747" max="10747" width="11" style="64" customWidth="1"/>
    <col min="10748" max="10992" width="9.08984375" style="64"/>
    <col min="10993" max="10993" width="28.90625" style="64" bestFit="1" customWidth="1"/>
    <col min="10994" max="10994" width="9.36328125" style="64" bestFit="1" customWidth="1"/>
    <col min="10995" max="10995" width="7.90625" style="64" bestFit="1" customWidth="1"/>
    <col min="10996" max="10996" width="12.90625" style="64" bestFit="1" customWidth="1"/>
    <col min="10997" max="10997" width="11.453125" style="64" customWidth="1"/>
    <col min="10998" max="10998" width="9.08984375" style="64" bestFit="1" customWidth="1"/>
    <col min="10999" max="10999" width="11" style="64" customWidth="1"/>
    <col min="11000" max="11000" width="9.36328125" style="64" customWidth="1"/>
    <col min="11001" max="11001" width="12.36328125" style="64" customWidth="1"/>
    <col min="11002" max="11002" width="10.08984375" style="64" customWidth="1"/>
    <col min="11003" max="11003" width="11" style="64" customWidth="1"/>
    <col min="11004" max="11248" width="9.08984375" style="64"/>
    <col min="11249" max="11249" width="28.90625" style="64" bestFit="1" customWidth="1"/>
    <col min="11250" max="11250" width="9.36328125" style="64" bestFit="1" customWidth="1"/>
    <col min="11251" max="11251" width="7.90625" style="64" bestFit="1" customWidth="1"/>
    <col min="11252" max="11252" width="12.90625" style="64" bestFit="1" customWidth="1"/>
    <col min="11253" max="11253" width="11.453125" style="64" customWidth="1"/>
    <col min="11254" max="11254" width="9.08984375" style="64" bestFit="1" customWidth="1"/>
    <col min="11255" max="11255" width="11" style="64" customWidth="1"/>
    <col min="11256" max="11256" width="9.36328125" style="64" customWidth="1"/>
    <col min="11257" max="11257" width="12.36328125" style="64" customWidth="1"/>
    <col min="11258" max="11258" width="10.08984375" style="64" customWidth="1"/>
    <col min="11259" max="11259" width="11" style="64" customWidth="1"/>
    <col min="11260" max="11504" width="9.08984375" style="64"/>
    <col min="11505" max="11505" width="28.90625" style="64" bestFit="1" customWidth="1"/>
    <col min="11506" max="11506" width="9.36328125" style="64" bestFit="1" customWidth="1"/>
    <col min="11507" max="11507" width="7.90625" style="64" bestFit="1" customWidth="1"/>
    <col min="11508" max="11508" width="12.90625" style="64" bestFit="1" customWidth="1"/>
    <col min="11509" max="11509" width="11.453125" style="64" customWidth="1"/>
    <col min="11510" max="11510" width="9.08984375" style="64" bestFit="1" customWidth="1"/>
    <col min="11511" max="11511" width="11" style="64" customWidth="1"/>
    <col min="11512" max="11512" width="9.36328125" style="64" customWidth="1"/>
    <col min="11513" max="11513" width="12.36328125" style="64" customWidth="1"/>
    <col min="11514" max="11514" width="10.08984375" style="64" customWidth="1"/>
    <col min="11515" max="11515" width="11" style="64" customWidth="1"/>
    <col min="11516" max="11760" width="9.08984375" style="64"/>
    <col min="11761" max="11761" width="28.90625" style="64" bestFit="1" customWidth="1"/>
    <col min="11762" max="11762" width="9.36328125" style="64" bestFit="1" customWidth="1"/>
    <col min="11763" max="11763" width="7.90625" style="64" bestFit="1" customWidth="1"/>
    <col min="11764" max="11764" width="12.90625" style="64" bestFit="1" customWidth="1"/>
    <col min="11765" max="11765" width="11.453125" style="64" customWidth="1"/>
    <col min="11766" max="11766" width="9.08984375" style="64" bestFit="1" customWidth="1"/>
    <col min="11767" max="11767" width="11" style="64" customWidth="1"/>
    <col min="11768" max="11768" width="9.36328125" style="64" customWidth="1"/>
    <col min="11769" max="11769" width="12.36328125" style="64" customWidth="1"/>
    <col min="11770" max="11770" width="10.08984375" style="64" customWidth="1"/>
    <col min="11771" max="11771" width="11" style="64" customWidth="1"/>
    <col min="11772" max="12016" width="9.08984375" style="64"/>
    <col min="12017" max="12017" width="28.90625" style="64" bestFit="1" customWidth="1"/>
    <col min="12018" max="12018" width="9.36328125" style="64" bestFit="1" customWidth="1"/>
    <col min="12019" max="12019" width="7.90625" style="64" bestFit="1" customWidth="1"/>
    <col min="12020" max="12020" width="12.90625" style="64" bestFit="1" customWidth="1"/>
    <col min="12021" max="12021" width="11.453125" style="64" customWidth="1"/>
    <col min="12022" max="12022" width="9.08984375" style="64" bestFit="1" customWidth="1"/>
    <col min="12023" max="12023" width="11" style="64" customWidth="1"/>
    <col min="12024" max="12024" width="9.36328125" style="64" customWidth="1"/>
    <col min="12025" max="12025" width="12.36328125" style="64" customWidth="1"/>
    <col min="12026" max="12026" width="10.08984375" style="64" customWidth="1"/>
    <col min="12027" max="12027" width="11" style="64" customWidth="1"/>
    <col min="12028" max="12272" width="9.08984375" style="64"/>
    <col min="12273" max="12273" width="28.90625" style="64" bestFit="1" customWidth="1"/>
    <col min="12274" max="12274" width="9.36328125" style="64" bestFit="1" customWidth="1"/>
    <col min="12275" max="12275" width="7.90625" style="64" bestFit="1" customWidth="1"/>
    <col min="12276" max="12276" width="12.90625" style="64" bestFit="1" customWidth="1"/>
    <col min="12277" max="12277" width="11.453125" style="64" customWidth="1"/>
    <col min="12278" max="12278" width="9.08984375" style="64" bestFit="1" customWidth="1"/>
    <col min="12279" max="12279" width="11" style="64" customWidth="1"/>
    <col min="12280" max="12280" width="9.36328125" style="64" customWidth="1"/>
    <col min="12281" max="12281" width="12.36328125" style="64" customWidth="1"/>
    <col min="12282" max="12282" width="10.08984375" style="64" customWidth="1"/>
    <col min="12283" max="12283" width="11" style="64" customWidth="1"/>
    <col min="12284" max="12528" width="9.08984375" style="64"/>
    <col min="12529" max="12529" width="28.90625" style="64" bestFit="1" customWidth="1"/>
    <col min="12530" max="12530" width="9.36328125" style="64" bestFit="1" customWidth="1"/>
    <col min="12531" max="12531" width="7.90625" style="64" bestFit="1" customWidth="1"/>
    <col min="12532" max="12532" width="12.90625" style="64" bestFit="1" customWidth="1"/>
    <col min="12533" max="12533" width="11.453125" style="64" customWidth="1"/>
    <col min="12534" max="12534" width="9.08984375" style="64" bestFit="1" customWidth="1"/>
    <col min="12535" max="12535" width="11" style="64" customWidth="1"/>
    <col min="12536" max="12536" width="9.36328125" style="64" customWidth="1"/>
    <col min="12537" max="12537" width="12.36328125" style="64" customWidth="1"/>
    <col min="12538" max="12538" width="10.08984375" style="64" customWidth="1"/>
    <col min="12539" max="12539" width="11" style="64" customWidth="1"/>
    <col min="12540" max="12784" width="9.08984375" style="64"/>
    <col min="12785" max="12785" width="28.90625" style="64" bestFit="1" customWidth="1"/>
    <col min="12786" max="12786" width="9.36328125" style="64" bestFit="1" customWidth="1"/>
    <col min="12787" max="12787" width="7.90625" style="64" bestFit="1" customWidth="1"/>
    <col min="12788" max="12788" width="12.90625" style="64" bestFit="1" customWidth="1"/>
    <col min="12789" max="12789" width="11.453125" style="64" customWidth="1"/>
    <col min="12790" max="12790" width="9.08984375" style="64" bestFit="1" customWidth="1"/>
    <col min="12791" max="12791" width="11" style="64" customWidth="1"/>
    <col min="12792" max="12792" width="9.36328125" style="64" customWidth="1"/>
    <col min="12793" max="12793" width="12.36328125" style="64" customWidth="1"/>
    <col min="12794" max="12794" width="10.08984375" style="64" customWidth="1"/>
    <col min="12795" max="12795" width="11" style="64" customWidth="1"/>
    <col min="12796" max="13040" width="9.08984375" style="64"/>
    <col min="13041" max="13041" width="28.90625" style="64" bestFit="1" customWidth="1"/>
    <col min="13042" max="13042" width="9.36328125" style="64" bestFit="1" customWidth="1"/>
    <col min="13043" max="13043" width="7.90625" style="64" bestFit="1" customWidth="1"/>
    <col min="13044" max="13044" width="12.90625" style="64" bestFit="1" customWidth="1"/>
    <col min="13045" max="13045" width="11.453125" style="64" customWidth="1"/>
    <col min="13046" max="13046" width="9.08984375" style="64" bestFit="1" customWidth="1"/>
    <col min="13047" max="13047" width="11" style="64" customWidth="1"/>
    <col min="13048" max="13048" width="9.36328125" style="64" customWidth="1"/>
    <col min="13049" max="13049" width="12.36328125" style="64" customWidth="1"/>
    <col min="13050" max="13050" width="10.08984375" style="64" customWidth="1"/>
    <col min="13051" max="13051" width="11" style="64" customWidth="1"/>
    <col min="13052" max="13296" width="9.08984375" style="64"/>
    <col min="13297" max="13297" width="28.90625" style="64" bestFit="1" customWidth="1"/>
    <col min="13298" max="13298" width="9.36328125" style="64" bestFit="1" customWidth="1"/>
    <col min="13299" max="13299" width="7.90625" style="64" bestFit="1" customWidth="1"/>
    <col min="13300" max="13300" width="12.90625" style="64" bestFit="1" customWidth="1"/>
    <col min="13301" max="13301" width="11.453125" style="64" customWidth="1"/>
    <col min="13302" max="13302" width="9.08984375" style="64" bestFit="1" customWidth="1"/>
    <col min="13303" max="13303" width="11" style="64" customWidth="1"/>
    <col min="13304" max="13304" width="9.36328125" style="64" customWidth="1"/>
    <col min="13305" max="13305" width="12.36328125" style="64" customWidth="1"/>
    <col min="13306" max="13306" width="10.08984375" style="64" customWidth="1"/>
    <col min="13307" max="13307" width="11" style="64" customWidth="1"/>
    <col min="13308" max="13552" width="9.08984375" style="64"/>
    <col min="13553" max="13553" width="28.90625" style="64" bestFit="1" customWidth="1"/>
    <col min="13554" max="13554" width="9.36328125" style="64" bestFit="1" customWidth="1"/>
    <col min="13555" max="13555" width="7.90625" style="64" bestFit="1" customWidth="1"/>
    <col min="13556" max="13556" width="12.90625" style="64" bestFit="1" customWidth="1"/>
    <col min="13557" max="13557" width="11.453125" style="64" customWidth="1"/>
    <col min="13558" max="13558" width="9.08984375" style="64" bestFit="1" customWidth="1"/>
    <col min="13559" max="13559" width="11" style="64" customWidth="1"/>
    <col min="13560" max="13560" width="9.36328125" style="64" customWidth="1"/>
    <col min="13561" max="13561" width="12.36328125" style="64" customWidth="1"/>
    <col min="13562" max="13562" width="10.08984375" style="64" customWidth="1"/>
    <col min="13563" max="13563" width="11" style="64" customWidth="1"/>
    <col min="13564" max="13808" width="9.08984375" style="64"/>
    <col min="13809" max="13809" width="28.90625" style="64" bestFit="1" customWidth="1"/>
    <col min="13810" max="13810" width="9.36328125" style="64" bestFit="1" customWidth="1"/>
    <col min="13811" max="13811" width="7.90625" style="64" bestFit="1" customWidth="1"/>
    <col min="13812" max="13812" width="12.90625" style="64" bestFit="1" customWidth="1"/>
    <col min="13813" max="13813" width="11.453125" style="64" customWidth="1"/>
    <col min="13814" max="13814" width="9.08984375" style="64" bestFit="1" customWidth="1"/>
    <col min="13815" max="13815" width="11" style="64" customWidth="1"/>
    <col min="13816" max="13816" width="9.36328125" style="64" customWidth="1"/>
    <col min="13817" max="13817" width="12.36328125" style="64" customWidth="1"/>
    <col min="13818" max="13818" width="10.08984375" style="64" customWidth="1"/>
    <col min="13819" max="13819" width="11" style="64" customWidth="1"/>
    <col min="13820" max="14064" width="9.08984375" style="64"/>
    <col min="14065" max="14065" width="28.90625" style="64" bestFit="1" customWidth="1"/>
    <col min="14066" max="14066" width="9.36328125" style="64" bestFit="1" customWidth="1"/>
    <col min="14067" max="14067" width="7.90625" style="64" bestFit="1" customWidth="1"/>
    <col min="14068" max="14068" width="12.90625" style="64" bestFit="1" customWidth="1"/>
    <col min="14069" max="14069" width="11.453125" style="64" customWidth="1"/>
    <col min="14070" max="14070" width="9.08984375" style="64" bestFit="1" customWidth="1"/>
    <col min="14071" max="14071" width="11" style="64" customWidth="1"/>
    <col min="14072" max="14072" width="9.36328125" style="64" customWidth="1"/>
    <col min="14073" max="14073" width="12.36328125" style="64" customWidth="1"/>
    <col min="14074" max="14074" width="10.08984375" style="64" customWidth="1"/>
    <col min="14075" max="14075" width="11" style="64" customWidth="1"/>
    <col min="14076" max="14320" width="9.08984375" style="64"/>
    <col min="14321" max="14321" width="28.90625" style="64" bestFit="1" customWidth="1"/>
    <col min="14322" max="14322" width="9.36328125" style="64" bestFit="1" customWidth="1"/>
    <col min="14323" max="14323" width="7.90625" style="64" bestFit="1" customWidth="1"/>
    <col min="14324" max="14324" width="12.90625" style="64" bestFit="1" customWidth="1"/>
    <col min="14325" max="14325" width="11.453125" style="64" customWidth="1"/>
    <col min="14326" max="14326" width="9.08984375" style="64" bestFit="1" customWidth="1"/>
    <col min="14327" max="14327" width="11" style="64" customWidth="1"/>
    <col min="14328" max="14328" width="9.36328125" style="64" customWidth="1"/>
    <col min="14329" max="14329" width="12.36328125" style="64" customWidth="1"/>
    <col min="14330" max="14330" width="10.08984375" style="64" customWidth="1"/>
    <col min="14331" max="14331" width="11" style="64" customWidth="1"/>
    <col min="14332" max="14576" width="9.08984375" style="64"/>
    <col min="14577" max="14577" width="28.90625" style="64" bestFit="1" customWidth="1"/>
    <col min="14578" max="14578" width="9.36328125" style="64" bestFit="1" customWidth="1"/>
    <col min="14579" max="14579" width="7.90625" style="64" bestFit="1" customWidth="1"/>
    <col min="14580" max="14580" width="12.90625" style="64" bestFit="1" customWidth="1"/>
    <col min="14581" max="14581" width="11.453125" style="64" customWidth="1"/>
    <col min="14582" max="14582" width="9.08984375" style="64" bestFit="1" customWidth="1"/>
    <col min="14583" max="14583" width="11" style="64" customWidth="1"/>
    <col min="14584" max="14584" width="9.36328125" style="64" customWidth="1"/>
    <col min="14585" max="14585" width="12.36328125" style="64" customWidth="1"/>
    <col min="14586" max="14586" width="10.08984375" style="64" customWidth="1"/>
    <col min="14587" max="14587" width="11" style="64" customWidth="1"/>
    <col min="14588" max="14832" width="9.08984375" style="64"/>
    <col min="14833" max="14833" width="28.90625" style="64" bestFit="1" customWidth="1"/>
    <col min="14834" max="14834" width="9.36328125" style="64" bestFit="1" customWidth="1"/>
    <col min="14835" max="14835" width="7.90625" style="64" bestFit="1" customWidth="1"/>
    <col min="14836" max="14836" width="12.90625" style="64" bestFit="1" customWidth="1"/>
    <col min="14837" max="14837" width="11.453125" style="64" customWidth="1"/>
    <col min="14838" max="14838" width="9.08984375" style="64" bestFit="1" customWidth="1"/>
    <col min="14839" max="14839" width="11" style="64" customWidth="1"/>
    <col min="14840" max="14840" width="9.36328125" style="64" customWidth="1"/>
    <col min="14841" max="14841" width="12.36328125" style="64" customWidth="1"/>
    <col min="14842" max="14842" width="10.08984375" style="64" customWidth="1"/>
    <col min="14843" max="14843" width="11" style="64" customWidth="1"/>
    <col min="14844" max="15088" width="9.08984375" style="64"/>
    <col min="15089" max="15089" width="28.90625" style="64" bestFit="1" customWidth="1"/>
    <col min="15090" max="15090" width="9.36328125" style="64" bestFit="1" customWidth="1"/>
    <col min="15091" max="15091" width="7.90625" style="64" bestFit="1" customWidth="1"/>
    <col min="15092" max="15092" width="12.90625" style="64" bestFit="1" customWidth="1"/>
    <col min="15093" max="15093" width="11.453125" style="64" customWidth="1"/>
    <col min="15094" max="15094" width="9.08984375" style="64" bestFit="1" customWidth="1"/>
    <col min="15095" max="15095" width="11" style="64" customWidth="1"/>
    <col min="15096" max="15096" width="9.36328125" style="64" customWidth="1"/>
    <col min="15097" max="15097" width="12.36328125" style="64" customWidth="1"/>
    <col min="15098" max="15098" width="10.08984375" style="64" customWidth="1"/>
    <col min="15099" max="15099" width="11" style="64" customWidth="1"/>
    <col min="15100" max="15344" width="9.08984375" style="64"/>
    <col min="15345" max="15345" width="28.90625" style="64" bestFit="1" customWidth="1"/>
    <col min="15346" max="15346" width="9.36328125" style="64" bestFit="1" customWidth="1"/>
    <col min="15347" max="15347" width="7.90625" style="64" bestFit="1" customWidth="1"/>
    <col min="15348" max="15348" width="12.90625" style="64" bestFit="1" customWidth="1"/>
    <col min="15349" max="15349" width="11.453125" style="64" customWidth="1"/>
    <col min="15350" max="15350" width="9.08984375" style="64" bestFit="1" customWidth="1"/>
    <col min="15351" max="15351" width="11" style="64" customWidth="1"/>
    <col min="15352" max="15352" width="9.36328125" style="64" customWidth="1"/>
    <col min="15353" max="15353" width="12.36328125" style="64" customWidth="1"/>
    <col min="15354" max="15354" width="10.08984375" style="64" customWidth="1"/>
    <col min="15355" max="15355" width="11" style="64" customWidth="1"/>
    <col min="15356" max="15600" width="9.08984375" style="64"/>
    <col min="15601" max="15601" width="28.90625" style="64" bestFit="1" customWidth="1"/>
    <col min="15602" max="15602" width="9.36328125" style="64" bestFit="1" customWidth="1"/>
    <col min="15603" max="15603" width="7.90625" style="64" bestFit="1" customWidth="1"/>
    <col min="15604" max="15604" width="12.90625" style="64" bestFit="1" customWidth="1"/>
    <col min="15605" max="15605" width="11.453125" style="64" customWidth="1"/>
    <col min="15606" max="15606" width="9.08984375" style="64" bestFit="1" customWidth="1"/>
    <col min="15607" max="15607" width="11" style="64" customWidth="1"/>
    <col min="15608" max="15608" width="9.36328125" style="64" customWidth="1"/>
    <col min="15609" max="15609" width="12.36328125" style="64" customWidth="1"/>
    <col min="15610" max="15610" width="10.08984375" style="64" customWidth="1"/>
    <col min="15611" max="15611" width="11" style="64" customWidth="1"/>
    <col min="15612" max="15856" width="9.08984375" style="64"/>
    <col min="15857" max="15857" width="28.90625" style="64" bestFit="1" customWidth="1"/>
    <col min="15858" max="15858" width="9.36328125" style="64" bestFit="1" customWidth="1"/>
    <col min="15859" max="15859" width="7.90625" style="64" bestFit="1" customWidth="1"/>
    <col min="15860" max="15860" width="12.90625" style="64" bestFit="1" customWidth="1"/>
    <col min="15861" max="15861" width="11.453125" style="64" customWidth="1"/>
    <col min="15862" max="15862" width="9.08984375" style="64" bestFit="1" customWidth="1"/>
    <col min="15863" max="15863" width="11" style="64" customWidth="1"/>
    <col min="15864" max="15864" width="9.36328125" style="64" customWidth="1"/>
    <col min="15865" max="15865" width="12.36328125" style="64" customWidth="1"/>
    <col min="15866" max="15866" width="10.08984375" style="64" customWidth="1"/>
    <col min="15867" max="15867" width="11" style="64" customWidth="1"/>
    <col min="15868" max="16112" width="9.08984375" style="64"/>
    <col min="16113" max="16113" width="28.90625" style="64" bestFit="1" customWidth="1"/>
    <col min="16114" max="16114" width="9.36328125" style="64" bestFit="1" customWidth="1"/>
    <col min="16115" max="16115" width="7.90625" style="64" bestFit="1" customWidth="1"/>
    <col min="16116" max="16116" width="12.90625" style="64" bestFit="1" customWidth="1"/>
    <col min="16117" max="16117" width="11.453125" style="64" customWidth="1"/>
    <col min="16118" max="16118" width="9.08984375" style="64" bestFit="1" customWidth="1"/>
    <col min="16119" max="16119" width="11" style="64" customWidth="1"/>
    <col min="16120" max="16120" width="9.36328125" style="64" customWidth="1"/>
    <col min="16121" max="16121" width="12.36328125" style="64" customWidth="1"/>
    <col min="16122" max="16122" width="10.08984375" style="64" customWidth="1"/>
    <col min="16123" max="16123" width="11" style="64" customWidth="1"/>
    <col min="16124" max="16384" width="9.08984375" style="64"/>
  </cols>
  <sheetData>
    <row r="1" spans="1:11" ht="47.25" customHeight="1" thickBot="1" x14ac:dyDescent="0.3">
      <c r="A1" s="145" t="s">
        <v>180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</row>
    <row r="2" spans="1:11" ht="16" thickBot="1" x14ac:dyDescent="0.4">
      <c r="A2" s="74" t="s">
        <v>4</v>
      </c>
      <c r="B2" s="85" t="s">
        <v>181</v>
      </c>
      <c r="C2" s="85" t="s">
        <v>182</v>
      </c>
      <c r="D2" s="86" t="s">
        <v>183</v>
      </c>
      <c r="E2" s="87" t="s">
        <v>182</v>
      </c>
      <c r="F2" s="87" t="s">
        <v>184</v>
      </c>
      <c r="G2" s="87" t="s">
        <v>182</v>
      </c>
      <c r="H2" s="87" t="s">
        <v>185</v>
      </c>
      <c r="I2" s="87" t="s">
        <v>182</v>
      </c>
      <c r="J2" s="87" t="s">
        <v>186</v>
      </c>
      <c r="K2" s="87" t="s">
        <v>12</v>
      </c>
    </row>
    <row r="3" spans="1:11" ht="20.25" customHeight="1" thickBot="1" x14ac:dyDescent="0.45">
      <c r="A3" s="78" t="s">
        <v>171</v>
      </c>
      <c r="B3" s="96">
        <v>106.79</v>
      </c>
      <c r="C3" s="89">
        <f t="shared" ref="C3:C11" si="0">RANK($B3,$B$3:$B$11,1)</f>
        <v>1</v>
      </c>
      <c r="D3" s="90">
        <v>109.28</v>
      </c>
      <c r="E3" s="91">
        <f t="shared" ref="E3:E11" si="1">RANK($D3,$D$3:$D$11,1)</f>
        <v>1</v>
      </c>
      <c r="F3" s="92">
        <v>61.07</v>
      </c>
      <c r="G3" s="93">
        <f t="shared" ref="G3:G11" si="2">RANK($F3,$F$3:$F$11,1)</f>
        <v>1</v>
      </c>
      <c r="H3" s="93">
        <v>26.13</v>
      </c>
      <c r="I3" s="93">
        <f t="shared" ref="I3:I11" si="3">RANK($H3,$H$3:$H$11,1)</f>
        <v>1</v>
      </c>
      <c r="J3" s="94">
        <f t="shared" ref="J3:J11" si="4">C3+E3+G3+I3</f>
        <v>4</v>
      </c>
      <c r="K3" s="95">
        <f t="shared" ref="K3:K11" si="5">RANK($J3,$J$3:$J$11,1)</f>
        <v>1</v>
      </c>
    </row>
    <row r="4" spans="1:11" ht="20.25" customHeight="1" thickBot="1" x14ac:dyDescent="0.45">
      <c r="A4" s="78" t="s">
        <v>173</v>
      </c>
      <c r="B4" s="88">
        <v>145.71</v>
      </c>
      <c r="C4" s="88">
        <f t="shared" si="0"/>
        <v>4</v>
      </c>
      <c r="D4" s="90">
        <v>113.83</v>
      </c>
      <c r="E4" s="91">
        <f t="shared" si="1"/>
        <v>2</v>
      </c>
      <c r="F4" s="92">
        <v>64.040000000000006</v>
      </c>
      <c r="G4" s="93">
        <f t="shared" si="2"/>
        <v>4</v>
      </c>
      <c r="H4" s="93">
        <v>30.53</v>
      </c>
      <c r="I4" s="93">
        <f t="shared" si="3"/>
        <v>3</v>
      </c>
      <c r="J4" s="94">
        <f t="shared" si="4"/>
        <v>13</v>
      </c>
      <c r="K4" s="95">
        <f t="shared" si="5"/>
        <v>2</v>
      </c>
    </row>
    <row r="5" spans="1:11" ht="20.25" customHeight="1" thickBot="1" x14ac:dyDescent="0.45">
      <c r="A5" s="78" t="s">
        <v>177</v>
      </c>
      <c r="B5" s="88">
        <v>120.82</v>
      </c>
      <c r="C5" s="89">
        <f t="shared" si="0"/>
        <v>2</v>
      </c>
      <c r="D5" s="90">
        <v>119.8</v>
      </c>
      <c r="E5" s="91">
        <f t="shared" si="1"/>
        <v>3</v>
      </c>
      <c r="F5" s="92">
        <v>63.79</v>
      </c>
      <c r="G5" s="93">
        <f t="shared" si="2"/>
        <v>3</v>
      </c>
      <c r="H5" s="93">
        <v>34.47</v>
      </c>
      <c r="I5" s="93">
        <f t="shared" si="3"/>
        <v>7</v>
      </c>
      <c r="J5" s="94">
        <f t="shared" si="4"/>
        <v>15</v>
      </c>
      <c r="K5" s="95">
        <f t="shared" si="5"/>
        <v>3</v>
      </c>
    </row>
    <row r="6" spans="1:11" ht="20.25" customHeight="1" thickBot="1" x14ac:dyDescent="0.45">
      <c r="A6" s="78" t="s">
        <v>174</v>
      </c>
      <c r="B6" s="88">
        <v>148.65</v>
      </c>
      <c r="C6" s="88">
        <f t="shared" si="0"/>
        <v>6</v>
      </c>
      <c r="D6" s="90">
        <v>124.16</v>
      </c>
      <c r="E6" s="91">
        <f t="shared" si="1"/>
        <v>6</v>
      </c>
      <c r="F6" s="92">
        <v>62.86</v>
      </c>
      <c r="G6" s="93">
        <f t="shared" si="2"/>
        <v>2</v>
      </c>
      <c r="H6" s="93">
        <v>31.29</v>
      </c>
      <c r="I6" s="93">
        <f t="shared" si="3"/>
        <v>4</v>
      </c>
      <c r="J6" s="94">
        <f t="shared" si="4"/>
        <v>18</v>
      </c>
      <c r="K6" s="95">
        <f t="shared" si="5"/>
        <v>4</v>
      </c>
    </row>
    <row r="7" spans="1:11" ht="20.25" customHeight="1" thickBot="1" x14ac:dyDescent="0.45">
      <c r="A7" s="78" t="s">
        <v>176</v>
      </c>
      <c r="B7" s="88">
        <v>124.71</v>
      </c>
      <c r="C7" s="88">
        <f t="shared" si="0"/>
        <v>3</v>
      </c>
      <c r="D7" s="90">
        <v>122.28</v>
      </c>
      <c r="E7" s="91">
        <f t="shared" si="1"/>
        <v>4</v>
      </c>
      <c r="F7" s="92">
        <v>66.66</v>
      </c>
      <c r="G7" s="93">
        <f t="shared" si="2"/>
        <v>6</v>
      </c>
      <c r="H7" s="93">
        <v>34.340000000000003</v>
      </c>
      <c r="I7" s="93">
        <f t="shared" si="3"/>
        <v>6</v>
      </c>
      <c r="J7" s="94">
        <f t="shared" si="4"/>
        <v>19</v>
      </c>
      <c r="K7" s="95">
        <f t="shared" si="5"/>
        <v>5</v>
      </c>
    </row>
    <row r="8" spans="1:11" ht="20.25" customHeight="1" thickBot="1" x14ac:dyDescent="0.45">
      <c r="A8" s="78" t="s">
        <v>172</v>
      </c>
      <c r="B8" s="88">
        <v>147.11000000000001</v>
      </c>
      <c r="C8" s="88">
        <f t="shared" si="0"/>
        <v>5</v>
      </c>
      <c r="D8" s="90">
        <v>126.49</v>
      </c>
      <c r="E8" s="91">
        <f t="shared" si="1"/>
        <v>7</v>
      </c>
      <c r="F8" s="92">
        <v>74.900000000000006</v>
      </c>
      <c r="G8" s="93">
        <f t="shared" si="2"/>
        <v>8</v>
      </c>
      <c r="H8" s="93">
        <v>30.11</v>
      </c>
      <c r="I8" s="93">
        <f t="shared" si="3"/>
        <v>2</v>
      </c>
      <c r="J8" s="94">
        <f t="shared" si="4"/>
        <v>22</v>
      </c>
      <c r="K8" s="95">
        <f t="shared" si="5"/>
        <v>6</v>
      </c>
    </row>
    <row r="9" spans="1:11" ht="20.25" customHeight="1" thickBot="1" x14ac:dyDescent="0.45">
      <c r="A9" s="78" t="s">
        <v>175</v>
      </c>
      <c r="B9" s="88">
        <v>159.9</v>
      </c>
      <c r="C9" s="88">
        <f t="shared" si="0"/>
        <v>8</v>
      </c>
      <c r="D9" s="90">
        <v>123.13</v>
      </c>
      <c r="E9" s="91">
        <f t="shared" si="1"/>
        <v>5</v>
      </c>
      <c r="F9" s="92">
        <v>66.31</v>
      </c>
      <c r="G9" s="93">
        <f t="shared" si="2"/>
        <v>5</v>
      </c>
      <c r="H9" s="93">
        <v>31.77</v>
      </c>
      <c r="I9" s="93">
        <f t="shared" si="3"/>
        <v>5</v>
      </c>
      <c r="J9" s="94">
        <f t="shared" si="4"/>
        <v>23</v>
      </c>
      <c r="K9" s="95">
        <f t="shared" si="5"/>
        <v>7</v>
      </c>
    </row>
    <row r="10" spans="1:11" ht="20.25" customHeight="1" thickBot="1" x14ac:dyDescent="0.45">
      <c r="A10" s="78" t="s">
        <v>178</v>
      </c>
      <c r="B10" s="88">
        <v>158.13</v>
      </c>
      <c r="C10" s="88">
        <f t="shared" si="0"/>
        <v>7</v>
      </c>
      <c r="D10" s="90">
        <v>130.1</v>
      </c>
      <c r="E10" s="91">
        <f t="shared" si="1"/>
        <v>8</v>
      </c>
      <c r="F10" s="92">
        <v>73.91</v>
      </c>
      <c r="G10" s="93">
        <f t="shared" si="2"/>
        <v>7</v>
      </c>
      <c r="H10" s="93">
        <v>52.29</v>
      </c>
      <c r="I10" s="93">
        <f t="shared" si="3"/>
        <v>8</v>
      </c>
      <c r="J10" s="94">
        <f t="shared" si="4"/>
        <v>30</v>
      </c>
      <c r="K10" s="95">
        <f t="shared" si="5"/>
        <v>8</v>
      </c>
    </row>
    <row r="11" spans="1:11" ht="20.25" customHeight="1" thickBot="1" x14ac:dyDescent="0.45">
      <c r="A11" s="78" t="s">
        <v>179</v>
      </c>
      <c r="B11" s="88">
        <v>177.8</v>
      </c>
      <c r="C11" s="88">
        <f t="shared" si="0"/>
        <v>9</v>
      </c>
      <c r="D11" s="90">
        <v>135.30000000000001</v>
      </c>
      <c r="E11" s="91">
        <f t="shared" si="1"/>
        <v>9</v>
      </c>
      <c r="F11" s="92">
        <v>76.91</v>
      </c>
      <c r="G11" s="93">
        <f t="shared" si="2"/>
        <v>9</v>
      </c>
      <c r="H11" s="93">
        <v>54.69</v>
      </c>
      <c r="I11" s="93">
        <f t="shared" si="3"/>
        <v>9</v>
      </c>
      <c r="J11" s="94">
        <f t="shared" si="4"/>
        <v>36</v>
      </c>
      <c r="K11" s="95">
        <f t="shared" si="5"/>
        <v>9</v>
      </c>
    </row>
    <row r="12" spans="1:11" x14ac:dyDescent="0.25">
      <c r="G12" s="98"/>
      <c r="H12" s="98"/>
      <c r="I12" s="98"/>
      <c r="J12" s="98"/>
      <c r="K12" s="98"/>
    </row>
    <row r="13" spans="1:11" x14ac:dyDescent="0.25">
      <c r="K13" s="99"/>
    </row>
    <row r="14" spans="1:11" ht="108" customHeight="1" x14ac:dyDescent="0.25">
      <c r="C14" s="64"/>
    </row>
    <row r="15" spans="1:11" x14ac:dyDescent="0.25">
      <c r="C15" s="64"/>
    </row>
    <row r="16" spans="1:11" ht="17.5" x14ac:dyDescent="0.35">
      <c r="C16" s="100"/>
      <c r="D16" s="100"/>
      <c r="E16" s="100"/>
    </row>
    <row r="17" spans="3:5" ht="17.5" x14ac:dyDescent="0.35">
      <c r="C17" s="100"/>
      <c r="D17" s="100"/>
      <c r="E17" s="100"/>
    </row>
    <row r="18" spans="3:5" ht="17.5" x14ac:dyDescent="0.35">
      <c r="C18" s="100"/>
      <c r="D18" s="100"/>
      <c r="E18" s="100"/>
    </row>
    <row r="19" spans="3:5" ht="17.5" x14ac:dyDescent="0.35">
      <c r="C19" s="100"/>
      <c r="D19" s="100"/>
      <c r="E19" s="100"/>
    </row>
    <row r="20" spans="3:5" ht="17.5" x14ac:dyDescent="0.35">
      <c r="C20" s="100"/>
      <c r="D20" s="100"/>
      <c r="E20" s="100"/>
    </row>
    <row r="21" spans="3:5" ht="17.5" x14ac:dyDescent="0.35">
      <c r="C21" s="100"/>
      <c r="D21" s="100"/>
      <c r="E21" s="100"/>
    </row>
    <row r="22" spans="3:5" ht="17.5" x14ac:dyDescent="0.35">
      <c r="C22" s="100"/>
      <c r="D22" s="100"/>
      <c r="E22" s="100"/>
    </row>
    <row r="23" spans="3:5" ht="17.5" x14ac:dyDescent="0.35">
      <c r="C23" s="100"/>
      <c r="D23" s="100"/>
      <c r="E23" s="100"/>
    </row>
    <row r="24" spans="3:5" ht="17.5" x14ac:dyDescent="0.35">
      <c r="C24" s="100"/>
      <c r="D24" s="100"/>
      <c r="E24" s="100"/>
    </row>
    <row r="25" spans="3:5" x14ac:dyDescent="0.25">
      <c r="C25" s="64"/>
    </row>
    <row r="26" spans="3:5" x14ac:dyDescent="0.25">
      <c r="C26" s="64"/>
    </row>
  </sheetData>
  <sortState ref="A3:V11">
    <sortCondition ref="K3:K11"/>
  </sortState>
  <mergeCells count="1">
    <mergeCell ref="A1:K1"/>
  </mergeCells>
  <pageMargins left="0.7" right="0.7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7</vt:i4>
      </vt:variant>
    </vt:vector>
  </HeadingPairs>
  <TitlesOfParts>
    <vt:vector size="13" baseType="lpstr">
      <vt:lpstr>Věž</vt:lpstr>
      <vt:lpstr>100m</vt:lpstr>
      <vt:lpstr>Dvojboj</vt:lpstr>
      <vt:lpstr>Štafety</vt:lpstr>
      <vt:lpstr>P. Útok</vt:lpstr>
      <vt:lpstr>Kon.DRUŽSTVA HZS</vt:lpstr>
      <vt:lpstr>Věž!Názvy_tisku</vt:lpstr>
      <vt:lpstr>'100m'!Oblast_tisku</vt:lpstr>
      <vt:lpstr>Dvojboj!Oblast_tisku</vt:lpstr>
      <vt:lpstr>'Kon.DRUŽSTVA HZS'!Oblast_tisku</vt:lpstr>
      <vt:lpstr>'P. Útok'!Oblast_tisku</vt:lpstr>
      <vt:lpstr>Štafety!Oblast_tisku</vt:lpstr>
      <vt:lpstr>Věž!Oblast_tisku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Miroslava Rýglová</dc:creator>
  <cp:lastModifiedBy>Tereza Fliegerová</cp:lastModifiedBy>
  <dcterms:created xsi:type="dcterms:W3CDTF">2019-06-16T08:06:35Z</dcterms:created>
  <dcterms:modified xsi:type="dcterms:W3CDTF">2019-06-17T10:23:13Z</dcterms:modified>
</cp:coreProperties>
</file>