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5F29AFA9-9657-4F86-8308-9C8D7C14CF3D}" xr6:coauthVersionLast="36" xr6:coauthVersionMax="36" xr10:uidLastSave="{00000000-0000-0000-0000-000000000000}"/>
  <bookViews>
    <workbookView xWindow="1170" yWindow="0" windowWidth="27630" windowHeight="12810" xr2:uid="{00000000-000D-0000-FFFF-FFFF00000000}"/>
  </bookViews>
  <sheets>
    <sheet name="JPO V bez CAS " sheetId="7" r:id="rId1"/>
  </sheets>
  <definedNames>
    <definedName name="_xlnm._FilterDatabase" localSheetId="0" hidden="1">'JPO V bez CAS '!$A$10:$Z$250</definedName>
  </definedNames>
  <calcPr calcId="191029"/>
</workbook>
</file>

<file path=xl/calcChain.xml><?xml version="1.0" encoding="utf-8"?>
<calcChain xmlns="http://schemas.openxmlformats.org/spreadsheetml/2006/main">
  <c r="M196" i="7" l="1"/>
  <c r="L196" i="7"/>
  <c r="K196" i="7"/>
  <c r="N196" i="7" s="1"/>
  <c r="M195" i="7"/>
  <c r="L195" i="7"/>
  <c r="K195" i="7"/>
  <c r="N195" i="7" s="1"/>
  <c r="M201" i="7"/>
  <c r="L201" i="7"/>
  <c r="K201" i="7"/>
  <c r="N201" i="7" s="1"/>
  <c r="M36" i="7"/>
  <c r="L36" i="7"/>
  <c r="K36" i="7"/>
  <c r="M55" i="7"/>
  <c r="L55" i="7"/>
  <c r="K55" i="7"/>
  <c r="N55" i="7" s="1"/>
  <c r="M48" i="7"/>
  <c r="L48" i="7"/>
  <c r="K48" i="7"/>
  <c r="N48" i="7" s="1"/>
  <c r="M47" i="7"/>
  <c r="L47" i="7"/>
  <c r="K47" i="7"/>
  <c r="M64" i="7"/>
  <c r="L64" i="7"/>
  <c r="K64" i="7"/>
  <c r="M67" i="7"/>
  <c r="L67" i="7"/>
  <c r="K67" i="7"/>
  <c r="N67" i="7" s="1"/>
  <c r="M123" i="7"/>
  <c r="L123" i="7"/>
  <c r="K123" i="7"/>
  <c r="N123" i="7" s="1"/>
  <c r="M122" i="7"/>
  <c r="L122" i="7"/>
  <c r="K122" i="7"/>
  <c r="M113" i="7"/>
  <c r="L113" i="7"/>
  <c r="K113" i="7"/>
  <c r="M214" i="7"/>
  <c r="L214" i="7"/>
  <c r="K214" i="7"/>
  <c r="N214" i="7" s="1"/>
  <c r="M235" i="7"/>
  <c r="L235" i="7"/>
  <c r="K235" i="7"/>
  <c r="N235" i="7" s="1"/>
  <c r="M241" i="7"/>
  <c r="L241" i="7"/>
  <c r="K241" i="7"/>
  <c r="K248" i="7"/>
  <c r="N248" i="7" s="1"/>
  <c r="L248" i="7"/>
  <c r="M248" i="7"/>
  <c r="K249" i="7"/>
  <c r="L249" i="7"/>
  <c r="M249" i="7"/>
  <c r="K251" i="7"/>
  <c r="L251" i="7"/>
  <c r="M251" i="7"/>
  <c r="K252" i="7"/>
  <c r="N252" i="7" s="1"/>
  <c r="L252" i="7"/>
  <c r="M252" i="7"/>
  <c r="K231" i="7"/>
  <c r="N231" i="7" s="1"/>
  <c r="L231" i="7"/>
  <c r="M231" i="7"/>
  <c r="K232" i="7"/>
  <c r="L232" i="7"/>
  <c r="M232" i="7"/>
  <c r="K236" i="7"/>
  <c r="L236" i="7"/>
  <c r="M236" i="7"/>
  <c r="K242" i="7"/>
  <c r="N242" i="7" s="1"/>
  <c r="L242" i="7"/>
  <c r="M242" i="7"/>
  <c r="K215" i="7"/>
  <c r="N215" i="7" s="1"/>
  <c r="L215" i="7"/>
  <c r="M215" i="7"/>
  <c r="K186" i="7"/>
  <c r="L186" i="7"/>
  <c r="M186" i="7"/>
  <c r="K187" i="7"/>
  <c r="L187" i="7"/>
  <c r="M187" i="7"/>
  <c r="K197" i="7"/>
  <c r="N197" i="7" s="1"/>
  <c r="L197" i="7"/>
  <c r="M197" i="7"/>
  <c r="K198" i="7"/>
  <c r="N198" i="7" s="1"/>
  <c r="L198" i="7"/>
  <c r="M198" i="7"/>
  <c r="K200" i="7"/>
  <c r="L200" i="7"/>
  <c r="M200" i="7"/>
  <c r="K202" i="7"/>
  <c r="L202" i="7"/>
  <c r="M202" i="7"/>
  <c r="K204" i="7"/>
  <c r="N204" i="7" s="1"/>
  <c r="L204" i="7"/>
  <c r="M204" i="7"/>
  <c r="K205" i="7"/>
  <c r="N205" i="7" s="1"/>
  <c r="L205" i="7"/>
  <c r="M205" i="7"/>
  <c r="K206" i="7"/>
  <c r="L206" i="7"/>
  <c r="M206" i="7"/>
  <c r="K207" i="7"/>
  <c r="L207" i="7"/>
  <c r="M207" i="7"/>
  <c r="K208" i="7"/>
  <c r="N208" i="7" s="1"/>
  <c r="L208" i="7"/>
  <c r="M208" i="7"/>
  <c r="K209" i="7"/>
  <c r="N209" i="7" s="1"/>
  <c r="L209" i="7"/>
  <c r="M209" i="7"/>
  <c r="K210" i="7"/>
  <c r="L210" i="7"/>
  <c r="M210" i="7"/>
  <c r="K211" i="7"/>
  <c r="L211" i="7"/>
  <c r="M211" i="7"/>
  <c r="K151" i="7"/>
  <c r="N151" i="7" s="1"/>
  <c r="L151" i="7"/>
  <c r="M151" i="7"/>
  <c r="K152" i="7"/>
  <c r="N152" i="7" s="1"/>
  <c r="L152" i="7"/>
  <c r="M152" i="7"/>
  <c r="K156" i="7"/>
  <c r="L156" i="7"/>
  <c r="M156" i="7"/>
  <c r="K157" i="7"/>
  <c r="L157" i="7"/>
  <c r="M157" i="7"/>
  <c r="K158" i="7"/>
  <c r="N158" i="7" s="1"/>
  <c r="L158" i="7"/>
  <c r="M158" i="7"/>
  <c r="K164" i="7"/>
  <c r="N164" i="7" s="1"/>
  <c r="L164" i="7"/>
  <c r="M164" i="7"/>
  <c r="K168" i="7"/>
  <c r="L168" i="7"/>
  <c r="M168" i="7"/>
  <c r="K169" i="7"/>
  <c r="L169" i="7"/>
  <c r="M169" i="7"/>
  <c r="M91" i="7"/>
  <c r="L91" i="7"/>
  <c r="K91" i="7"/>
  <c r="M143" i="7"/>
  <c r="L143" i="7"/>
  <c r="K143" i="7"/>
  <c r="K114" i="7"/>
  <c r="L114" i="7"/>
  <c r="M114" i="7"/>
  <c r="K115" i="7"/>
  <c r="L115" i="7"/>
  <c r="M115" i="7"/>
  <c r="K116" i="7"/>
  <c r="N116" i="7" s="1"/>
  <c r="L116" i="7"/>
  <c r="M116" i="7"/>
  <c r="K124" i="7"/>
  <c r="N124" i="7" s="1"/>
  <c r="L124" i="7"/>
  <c r="M124" i="7"/>
  <c r="K125" i="7"/>
  <c r="L125" i="7"/>
  <c r="M125" i="7"/>
  <c r="K130" i="7"/>
  <c r="L130" i="7"/>
  <c r="M130" i="7"/>
  <c r="K131" i="7"/>
  <c r="N131" i="7" s="1"/>
  <c r="L131" i="7"/>
  <c r="M131" i="7"/>
  <c r="K136" i="7"/>
  <c r="N136" i="7" s="1"/>
  <c r="L136" i="7"/>
  <c r="M136" i="7"/>
  <c r="K137" i="7"/>
  <c r="L137" i="7"/>
  <c r="M137" i="7"/>
  <c r="K138" i="7"/>
  <c r="L138" i="7"/>
  <c r="M138" i="7"/>
  <c r="K142" i="7"/>
  <c r="N142" i="7" s="1"/>
  <c r="L142" i="7"/>
  <c r="M142" i="7"/>
  <c r="K146" i="7"/>
  <c r="N146" i="7" s="1"/>
  <c r="L146" i="7"/>
  <c r="M146" i="7"/>
  <c r="K106" i="7"/>
  <c r="L106" i="7"/>
  <c r="M106" i="7"/>
  <c r="K107" i="7"/>
  <c r="L107" i="7"/>
  <c r="M107" i="7"/>
  <c r="K37" i="7"/>
  <c r="N37" i="7" s="1"/>
  <c r="L37" i="7"/>
  <c r="M37" i="7"/>
  <c r="K38" i="7"/>
  <c r="N38" i="7" s="1"/>
  <c r="L38" i="7"/>
  <c r="M38" i="7"/>
  <c r="K41" i="7"/>
  <c r="L41" i="7"/>
  <c r="M41" i="7"/>
  <c r="K42" i="7"/>
  <c r="L42" i="7"/>
  <c r="M42" i="7"/>
  <c r="K45" i="7"/>
  <c r="N45" i="7" s="1"/>
  <c r="L45" i="7"/>
  <c r="M45" i="7"/>
  <c r="K46" i="7"/>
  <c r="N46" i="7" s="1"/>
  <c r="L46" i="7"/>
  <c r="M46" i="7"/>
  <c r="K49" i="7"/>
  <c r="L49" i="7"/>
  <c r="M49" i="7"/>
  <c r="K50" i="7"/>
  <c r="L50" i="7"/>
  <c r="M50" i="7"/>
  <c r="K51" i="7"/>
  <c r="N51" i="7" s="1"/>
  <c r="L51" i="7"/>
  <c r="M51" i="7"/>
  <c r="K56" i="7"/>
  <c r="N56" i="7" s="1"/>
  <c r="L56" i="7"/>
  <c r="M56" i="7"/>
  <c r="K65" i="7"/>
  <c r="L65" i="7"/>
  <c r="M65" i="7"/>
  <c r="K68" i="7"/>
  <c r="L68" i="7"/>
  <c r="M68" i="7"/>
  <c r="K69" i="7"/>
  <c r="N69" i="7" s="1"/>
  <c r="L69" i="7"/>
  <c r="M69" i="7"/>
  <c r="K70" i="7"/>
  <c r="N70" i="7" s="1"/>
  <c r="L70" i="7"/>
  <c r="M70" i="7"/>
  <c r="K73" i="7"/>
  <c r="L73" i="7"/>
  <c r="M73" i="7"/>
  <c r="K82" i="7"/>
  <c r="L82" i="7"/>
  <c r="M82" i="7"/>
  <c r="K83" i="7"/>
  <c r="N83" i="7" s="1"/>
  <c r="L83" i="7"/>
  <c r="M83" i="7"/>
  <c r="K87" i="7"/>
  <c r="N87" i="7" s="1"/>
  <c r="L87" i="7"/>
  <c r="M87" i="7"/>
  <c r="K90" i="7"/>
  <c r="L90" i="7"/>
  <c r="M90" i="7"/>
  <c r="K95" i="7"/>
  <c r="L95" i="7"/>
  <c r="M95" i="7"/>
  <c r="K96" i="7"/>
  <c r="N96" i="7" s="1"/>
  <c r="L96" i="7"/>
  <c r="M96" i="7"/>
  <c r="K34" i="7"/>
  <c r="N34" i="7" s="1"/>
  <c r="L34" i="7"/>
  <c r="M34" i="7"/>
  <c r="K13" i="7"/>
  <c r="L13" i="7"/>
  <c r="M13" i="7"/>
  <c r="K17" i="7"/>
  <c r="L17" i="7"/>
  <c r="M17" i="7"/>
  <c r="K21" i="7"/>
  <c r="N21" i="7" s="1"/>
  <c r="L21" i="7"/>
  <c r="M21" i="7"/>
  <c r="K22" i="7"/>
  <c r="N22" i="7" s="1"/>
  <c r="L22" i="7"/>
  <c r="M22" i="7"/>
  <c r="K26" i="7"/>
  <c r="L26" i="7"/>
  <c r="M26" i="7"/>
  <c r="K31" i="7"/>
  <c r="L31" i="7"/>
  <c r="M31" i="7"/>
  <c r="K32" i="7"/>
  <c r="N32" i="7" s="1"/>
  <c r="L32" i="7"/>
  <c r="M32" i="7"/>
  <c r="K33" i="7"/>
  <c r="N33" i="7" s="1"/>
  <c r="L33" i="7"/>
  <c r="M33" i="7"/>
  <c r="K58" i="7"/>
  <c r="L58" i="7"/>
  <c r="M58" i="7"/>
  <c r="M203" i="7"/>
  <c r="L203" i="7"/>
  <c r="K203" i="7"/>
  <c r="N203" i="7" s="1"/>
  <c r="M217" i="7"/>
  <c r="L217" i="7"/>
  <c r="K217" i="7"/>
  <c r="M216" i="7"/>
  <c r="L216" i="7"/>
  <c r="K216" i="7"/>
  <c r="M226" i="7"/>
  <c r="L226" i="7"/>
  <c r="K226" i="7"/>
  <c r="M94" i="7"/>
  <c r="L94" i="7"/>
  <c r="K94" i="7"/>
  <c r="N94" i="7" s="1"/>
  <c r="M72" i="7"/>
  <c r="L72" i="7"/>
  <c r="K72" i="7"/>
  <c r="N72" i="7" s="1"/>
  <c r="M61" i="7"/>
  <c r="L61" i="7"/>
  <c r="K61" i="7"/>
  <c r="M60" i="7"/>
  <c r="L60" i="7"/>
  <c r="K60" i="7"/>
  <c r="M230" i="7"/>
  <c r="L230" i="7"/>
  <c r="K230" i="7"/>
  <c r="N230" i="7" s="1"/>
  <c r="M229" i="7"/>
  <c r="L229" i="7"/>
  <c r="K229" i="7"/>
  <c r="N229" i="7" s="1"/>
  <c r="M225" i="7"/>
  <c r="L225" i="7"/>
  <c r="K225" i="7"/>
  <c r="M103" i="7"/>
  <c r="L103" i="7"/>
  <c r="K103" i="7"/>
  <c r="M101" i="7"/>
  <c r="L101" i="7"/>
  <c r="K101" i="7"/>
  <c r="N101" i="7" s="1"/>
  <c r="M102" i="7"/>
  <c r="L102" i="7"/>
  <c r="K102" i="7"/>
  <c r="N102" i="7" s="1"/>
  <c r="M184" i="7"/>
  <c r="L184" i="7"/>
  <c r="K184" i="7"/>
  <c r="M185" i="7"/>
  <c r="L185" i="7"/>
  <c r="K185" i="7"/>
  <c r="M155" i="7"/>
  <c r="L155" i="7"/>
  <c r="K155" i="7"/>
  <c r="N155" i="7" s="1"/>
  <c r="M160" i="7"/>
  <c r="L160" i="7"/>
  <c r="K160" i="7"/>
  <c r="N160" i="7" s="1"/>
  <c r="M159" i="7"/>
  <c r="L159" i="7"/>
  <c r="K159" i="7"/>
  <c r="M27" i="7"/>
  <c r="L27" i="7"/>
  <c r="K27" i="7"/>
  <c r="M243" i="7"/>
  <c r="L243" i="7"/>
  <c r="K243" i="7"/>
  <c r="N243" i="7" s="1"/>
  <c r="M105" i="7"/>
  <c r="L105" i="7"/>
  <c r="K105" i="7"/>
  <c r="N105" i="7" s="1"/>
  <c r="M104" i="7"/>
  <c r="L104" i="7"/>
  <c r="K104" i="7"/>
  <c r="M145" i="7"/>
  <c r="L145" i="7"/>
  <c r="K145" i="7"/>
  <c r="M144" i="7"/>
  <c r="L144" i="7"/>
  <c r="K144" i="7"/>
  <c r="N144" i="7" s="1"/>
  <c r="M167" i="7"/>
  <c r="L167" i="7"/>
  <c r="K167" i="7"/>
  <c r="N167" i="7" s="1"/>
  <c r="M25" i="7"/>
  <c r="L25" i="7"/>
  <c r="K25" i="7"/>
  <c r="M24" i="7"/>
  <c r="L24" i="7"/>
  <c r="K24" i="7"/>
  <c r="M44" i="7"/>
  <c r="L44" i="7"/>
  <c r="K44" i="7"/>
  <c r="N44" i="7" s="1"/>
  <c r="M43" i="7"/>
  <c r="L43" i="7"/>
  <c r="K43" i="7"/>
  <c r="N43" i="7" s="1"/>
  <c r="M135" i="7"/>
  <c r="L135" i="7"/>
  <c r="K135" i="7"/>
  <c r="M134" i="7"/>
  <c r="L134" i="7"/>
  <c r="K134" i="7"/>
  <c r="M133" i="7"/>
  <c r="L133" i="7"/>
  <c r="K133" i="7"/>
  <c r="N133" i="7" s="1"/>
  <c r="M132" i="7"/>
  <c r="L132" i="7"/>
  <c r="K132" i="7"/>
  <c r="N132" i="7" s="1"/>
  <c r="M179" i="7"/>
  <c r="L179" i="7"/>
  <c r="K179" i="7"/>
  <c r="M79" i="7"/>
  <c r="L79" i="7"/>
  <c r="K79" i="7"/>
  <c r="M234" i="7"/>
  <c r="L234" i="7"/>
  <c r="K234" i="7"/>
  <c r="N234" i="7" s="1"/>
  <c r="M53" i="7"/>
  <c r="L53" i="7"/>
  <c r="K53" i="7"/>
  <c r="N53" i="7" s="1"/>
  <c r="M52" i="7"/>
  <c r="L52" i="7"/>
  <c r="K52" i="7"/>
  <c r="M178" i="7"/>
  <c r="L178" i="7"/>
  <c r="K178" i="7"/>
  <c r="M245" i="7"/>
  <c r="L245" i="7"/>
  <c r="K245" i="7"/>
  <c r="N245" i="7" s="1"/>
  <c r="M244" i="7"/>
  <c r="L244" i="7"/>
  <c r="K244" i="7"/>
  <c r="N244" i="7" s="1"/>
  <c r="M86" i="7"/>
  <c r="L86" i="7"/>
  <c r="K86" i="7"/>
  <c r="M89" i="7"/>
  <c r="L89" i="7"/>
  <c r="K89" i="7"/>
  <c r="M88" i="7"/>
  <c r="L88" i="7"/>
  <c r="K88" i="7"/>
  <c r="N88" i="7" s="1"/>
  <c r="M93" i="7"/>
  <c r="L93" i="7"/>
  <c r="K93" i="7"/>
  <c r="N93" i="7" s="1"/>
  <c r="M92" i="7"/>
  <c r="L92" i="7"/>
  <c r="K92" i="7"/>
  <c r="M161" i="7"/>
  <c r="L161" i="7"/>
  <c r="K161" i="7"/>
  <c r="M109" i="7"/>
  <c r="L109" i="7"/>
  <c r="K109" i="7"/>
  <c r="N109" i="7" s="1"/>
  <c r="M85" i="7"/>
  <c r="L85" i="7"/>
  <c r="K85" i="7"/>
  <c r="N85" i="7" s="1"/>
  <c r="M162" i="7"/>
  <c r="L162" i="7"/>
  <c r="K162" i="7"/>
  <c r="M165" i="7"/>
  <c r="L165" i="7"/>
  <c r="K165" i="7"/>
  <c r="M78" i="7"/>
  <c r="L78" i="7"/>
  <c r="K78" i="7"/>
  <c r="N78" i="7" s="1"/>
  <c r="M77" i="7"/>
  <c r="L77" i="7"/>
  <c r="K77" i="7"/>
  <c r="N77" i="7" s="1"/>
  <c r="M150" i="7"/>
  <c r="L150" i="7"/>
  <c r="K150" i="7"/>
  <c r="M149" i="7"/>
  <c r="L149" i="7"/>
  <c r="K149" i="7"/>
  <c r="M40" i="7"/>
  <c r="L40" i="7"/>
  <c r="K40" i="7"/>
  <c r="N40" i="7" s="1"/>
  <c r="M39" i="7"/>
  <c r="L39" i="7"/>
  <c r="K39" i="7"/>
  <c r="N39" i="7" s="1"/>
  <c r="M18" i="7"/>
  <c r="L18" i="7"/>
  <c r="K18" i="7"/>
  <c r="M19" i="7"/>
  <c r="L19" i="7"/>
  <c r="K19" i="7"/>
  <c r="M15" i="7"/>
  <c r="L15" i="7"/>
  <c r="K15" i="7"/>
  <c r="M14" i="7"/>
  <c r="L14" i="7"/>
  <c r="K14" i="7"/>
  <c r="N150" i="7" l="1"/>
  <c r="N162" i="7"/>
  <c r="N92" i="7"/>
  <c r="N86" i="7"/>
  <c r="N52" i="7"/>
  <c r="N179" i="7"/>
  <c r="N135" i="7"/>
  <c r="N104" i="7"/>
  <c r="N159" i="7"/>
  <c r="N184" i="7"/>
  <c r="N225" i="7"/>
  <c r="N61" i="7"/>
  <c r="N19" i="7"/>
  <c r="N149" i="7"/>
  <c r="N165" i="7"/>
  <c r="N161" i="7"/>
  <c r="N89" i="7"/>
  <c r="N178" i="7"/>
  <c r="N79" i="7"/>
  <c r="N134" i="7"/>
  <c r="N24" i="7"/>
  <c r="N145" i="7"/>
  <c r="N27" i="7"/>
  <c r="N185" i="7"/>
  <c r="N103" i="7"/>
  <c r="N60" i="7"/>
  <c r="N226" i="7"/>
  <c r="N217" i="7"/>
  <c r="N58" i="7"/>
  <c r="N90" i="7"/>
  <c r="N73" i="7"/>
  <c r="N65" i="7"/>
  <c r="N49" i="7"/>
  <c r="N41" i="7"/>
  <c r="N106" i="7"/>
  <c r="N137" i="7"/>
  <c r="N125" i="7"/>
  <c r="N114" i="7"/>
  <c r="N91" i="7"/>
  <c r="N168" i="7"/>
  <c r="N156" i="7"/>
  <c r="N210" i="7"/>
  <c r="N206" i="7"/>
  <c r="N200" i="7"/>
  <c r="N186" i="7"/>
  <c r="N232" i="7"/>
  <c r="N249" i="7"/>
  <c r="N241" i="7"/>
  <c r="N122" i="7"/>
  <c r="N47" i="7"/>
  <c r="N216" i="7"/>
  <c r="N95" i="7"/>
  <c r="N82" i="7"/>
  <c r="N68" i="7"/>
  <c r="N50" i="7"/>
  <c r="N42" i="7"/>
  <c r="N107" i="7"/>
  <c r="N138" i="7"/>
  <c r="N130" i="7"/>
  <c r="N115" i="7"/>
  <c r="N143" i="7"/>
  <c r="N169" i="7"/>
  <c r="N157" i="7"/>
  <c r="N211" i="7"/>
  <c r="N207" i="7"/>
  <c r="N202" i="7"/>
  <c r="N187" i="7"/>
  <c r="N236" i="7"/>
  <c r="N251" i="7"/>
  <c r="N113" i="7"/>
  <c r="N64" i="7"/>
  <c r="N36" i="7"/>
  <c r="N18" i="7"/>
  <c r="N25" i="7"/>
  <c r="N15" i="7"/>
  <c r="N31" i="7"/>
  <c r="N17" i="7"/>
  <c r="N26" i="7"/>
  <c r="N13" i="7"/>
  <c r="N14" i="7"/>
  <c r="M192" i="7"/>
  <c r="L192" i="7"/>
  <c r="K192" i="7"/>
  <c r="N192" i="7" s="1"/>
  <c r="M126" i="7"/>
  <c r="L126" i="7"/>
  <c r="K126" i="7"/>
  <c r="M250" i="7"/>
  <c r="L250" i="7"/>
  <c r="K250" i="7"/>
  <c r="M191" i="7"/>
  <c r="L191" i="7"/>
  <c r="K191" i="7"/>
  <c r="N191" i="7" s="1"/>
  <c r="M190" i="7"/>
  <c r="L190" i="7"/>
  <c r="K190" i="7"/>
  <c r="N190" i="7" s="1"/>
  <c r="M76" i="7"/>
  <c r="L76" i="7"/>
  <c r="K76" i="7"/>
  <c r="M12" i="7"/>
  <c r="L12" i="7"/>
  <c r="K12" i="7"/>
  <c r="M199" i="7"/>
  <c r="L199" i="7"/>
  <c r="K199" i="7"/>
  <c r="N199" i="7" s="1"/>
  <c r="M129" i="7"/>
  <c r="L129" i="7"/>
  <c r="K129" i="7"/>
  <c r="N129" i="7" s="1"/>
  <c r="M128" i="7"/>
  <c r="L128" i="7"/>
  <c r="K128" i="7"/>
  <c r="M148" i="7"/>
  <c r="L148" i="7"/>
  <c r="K148" i="7"/>
  <c r="M247" i="7"/>
  <c r="L247" i="7"/>
  <c r="K247" i="7"/>
  <c r="N247" i="7" s="1"/>
  <c r="M246" i="7"/>
  <c r="L246" i="7"/>
  <c r="K246" i="7"/>
  <c r="N246" i="7" s="1"/>
  <c r="M59" i="7"/>
  <c r="L59" i="7"/>
  <c r="K59" i="7"/>
  <c r="M219" i="7"/>
  <c r="L219" i="7"/>
  <c r="K219" i="7"/>
  <c r="M218" i="7"/>
  <c r="L218" i="7"/>
  <c r="K218" i="7"/>
  <c r="N218" i="7" s="1"/>
  <c r="M110" i="7"/>
  <c r="L110" i="7"/>
  <c r="K110" i="7"/>
  <c r="N110" i="7" s="1"/>
  <c r="M66" i="7"/>
  <c r="L66" i="7"/>
  <c r="K66" i="7"/>
  <c r="M177" i="7"/>
  <c r="L177" i="7"/>
  <c r="K177" i="7"/>
  <c r="M224" i="7"/>
  <c r="L224" i="7"/>
  <c r="K224" i="7"/>
  <c r="N224" i="7" s="1"/>
  <c r="M223" i="7"/>
  <c r="L223" i="7"/>
  <c r="K223" i="7"/>
  <c r="N223" i="7" s="1"/>
  <c r="M194" i="7"/>
  <c r="L194" i="7"/>
  <c r="K194" i="7"/>
  <c r="M193" i="7"/>
  <c r="L193" i="7"/>
  <c r="K193" i="7"/>
  <c r="M188" i="7"/>
  <c r="L188" i="7"/>
  <c r="K188" i="7"/>
  <c r="N188" i="7" s="1"/>
  <c r="M189" i="7"/>
  <c r="L189" i="7"/>
  <c r="K189" i="7"/>
  <c r="N189" i="7" s="1"/>
  <c r="M54" i="7"/>
  <c r="L54" i="7"/>
  <c r="K54" i="7"/>
  <c r="M84" i="7"/>
  <c r="L84" i="7"/>
  <c r="K84" i="7"/>
  <c r="N54" i="7" l="1"/>
  <c r="N194" i="7"/>
  <c r="N66" i="7"/>
  <c r="N59" i="7"/>
  <c r="N128" i="7"/>
  <c r="N76" i="7"/>
  <c r="N126" i="7"/>
  <c r="N84" i="7"/>
  <c r="N193" i="7"/>
  <c r="N177" i="7"/>
  <c r="N219" i="7"/>
  <c r="N148" i="7"/>
  <c r="N12" i="7"/>
  <c r="N250" i="7"/>
  <c r="M71" i="7"/>
  <c r="L71" i="7"/>
  <c r="K71" i="7"/>
  <c r="N71" i="7" s="1"/>
  <c r="M75" i="7"/>
  <c r="L75" i="7"/>
  <c r="K75" i="7"/>
  <c r="M176" i="7"/>
  <c r="L176" i="7"/>
  <c r="K176" i="7"/>
  <c r="M175" i="7"/>
  <c r="L175" i="7"/>
  <c r="K175" i="7"/>
  <c r="N175" i="7" s="1"/>
  <c r="M119" i="7"/>
  <c r="L119" i="7"/>
  <c r="K119" i="7"/>
  <c r="N119" i="7" s="1"/>
  <c r="M118" i="7"/>
  <c r="L118" i="7"/>
  <c r="K118" i="7"/>
  <c r="M117" i="7"/>
  <c r="L117" i="7"/>
  <c r="K117" i="7"/>
  <c r="M108" i="7"/>
  <c r="L108" i="7"/>
  <c r="K108" i="7"/>
  <c r="N108" i="7" s="1"/>
  <c r="M239" i="7"/>
  <c r="L239" i="7"/>
  <c r="K239" i="7"/>
  <c r="N239" i="7" s="1"/>
  <c r="M174" i="7"/>
  <c r="L174" i="7"/>
  <c r="K174" i="7"/>
  <c r="M240" i="7"/>
  <c r="L240" i="7"/>
  <c r="K240" i="7"/>
  <c r="M74" i="7"/>
  <c r="L74" i="7"/>
  <c r="K74" i="7"/>
  <c r="N74" i="7" s="1"/>
  <c r="N174" i="7" l="1"/>
  <c r="N75" i="7"/>
  <c r="N118" i="7"/>
  <c r="N240" i="7"/>
  <c r="N117" i="7"/>
  <c r="N176" i="7"/>
  <c r="M166" i="7"/>
  <c r="L166" i="7"/>
  <c r="K166" i="7"/>
  <c r="N166" i="7" s="1"/>
  <c r="M23" i="7"/>
  <c r="L23" i="7"/>
  <c r="K23" i="7"/>
  <c r="M233" i="7"/>
  <c r="L233" i="7"/>
  <c r="K233" i="7"/>
  <c r="M147" i="7"/>
  <c r="L147" i="7"/>
  <c r="K147" i="7"/>
  <c r="M35" i="7"/>
  <c r="L35" i="7"/>
  <c r="K35" i="7"/>
  <c r="N35" i="7" s="1"/>
  <c r="M238" i="7"/>
  <c r="L238" i="7"/>
  <c r="K238" i="7"/>
  <c r="N238" i="7" s="1"/>
  <c r="M139" i="7"/>
  <c r="L139" i="7"/>
  <c r="K139" i="7"/>
  <c r="M173" i="7"/>
  <c r="L173" i="7"/>
  <c r="K173" i="7"/>
  <c r="M172" i="7"/>
  <c r="L172" i="7"/>
  <c r="K172" i="7"/>
  <c r="N172" i="7" s="1"/>
  <c r="M171" i="7"/>
  <c r="L171" i="7"/>
  <c r="K171" i="7"/>
  <c r="N171" i="7" s="1"/>
  <c r="M237" i="7"/>
  <c r="L237" i="7"/>
  <c r="K237" i="7"/>
  <c r="N173" i="7" l="1"/>
  <c r="N147" i="7"/>
  <c r="N237" i="7"/>
  <c r="N139" i="7"/>
  <c r="N233" i="7"/>
  <c r="N23" i="7"/>
  <c r="M222" i="7"/>
  <c r="L222" i="7"/>
  <c r="K222" i="7"/>
  <c r="M221" i="7"/>
  <c r="L221" i="7"/>
  <c r="K221" i="7"/>
  <c r="N221" i="7" s="1"/>
  <c r="M220" i="7"/>
  <c r="L220" i="7"/>
  <c r="K220" i="7"/>
  <c r="N220" i="7" s="1"/>
  <c r="M212" i="7"/>
  <c r="L212" i="7"/>
  <c r="K212" i="7"/>
  <c r="M183" i="7"/>
  <c r="L183" i="7"/>
  <c r="K183" i="7"/>
  <c r="M182" i="7"/>
  <c r="L182" i="7"/>
  <c r="K182" i="7"/>
  <c r="N182" i="7" s="1"/>
  <c r="M181" i="7"/>
  <c r="L181" i="7"/>
  <c r="K181" i="7"/>
  <c r="N181" i="7" s="1"/>
  <c r="M180" i="7"/>
  <c r="L180" i="7"/>
  <c r="K180" i="7"/>
  <c r="M170" i="7"/>
  <c r="L170" i="7"/>
  <c r="K170" i="7"/>
  <c r="M163" i="7"/>
  <c r="L163" i="7"/>
  <c r="K163" i="7"/>
  <c r="N163" i="7" s="1"/>
  <c r="M154" i="7"/>
  <c r="L154" i="7"/>
  <c r="K154" i="7"/>
  <c r="N154" i="7" s="1"/>
  <c r="M153" i="7"/>
  <c r="L153" i="7"/>
  <c r="K153" i="7"/>
  <c r="M141" i="7"/>
  <c r="L141" i="7"/>
  <c r="K141" i="7"/>
  <c r="M140" i="7"/>
  <c r="L140" i="7"/>
  <c r="K140" i="7"/>
  <c r="N140" i="7" s="1"/>
  <c r="M127" i="7"/>
  <c r="L127" i="7"/>
  <c r="K127" i="7"/>
  <c r="N127" i="7" s="1"/>
  <c r="M20" i="7"/>
  <c r="L20" i="7"/>
  <c r="K20" i="7"/>
  <c r="M228" i="7"/>
  <c r="L228" i="7"/>
  <c r="K228" i="7"/>
  <c r="M227" i="7"/>
  <c r="L227" i="7"/>
  <c r="K227" i="7"/>
  <c r="N227" i="7" s="1"/>
  <c r="M213" i="7"/>
  <c r="L213" i="7"/>
  <c r="K213" i="7"/>
  <c r="N213" i="7" s="1"/>
  <c r="M121" i="7"/>
  <c r="L121" i="7"/>
  <c r="K121" i="7"/>
  <c r="M120" i="7"/>
  <c r="L120" i="7"/>
  <c r="K120" i="7"/>
  <c r="M112" i="7"/>
  <c r="L112" i="7"/>
  <c r="K112" i="7"/>
  <c r="N112" i="7" s="1"/>
  <c r="M111" i="7"/>
  <c r="L111" i="7"/>
  <c r="K111" i="7"/>
  <c r="N111" i="7" s="1"/>
  <c r="M100" i="7"/>
  <c r="L100" i="7"/>
  <c r="K100" i="7"/>
  <c r="M99" i="7"/>
  <c r="L99" i="7"/>
  <c r="K99" i="7"/>
  <c r="M98" i="7"/>
  <c r="L98" i="7"/>
  <c r="K98" i="7"/>
  <c r="N98" i="7" s="1"/>
  <c r="M97" i="7"/>
  <c r="L97" i="7"/>
  <c r="K97" i="7"/>
  <c r="N97" i="7" s="1"/>
  <c r="M81" i="7"/>
  <c r="L81" i="7"/>
  <c r="K81" i="7"/>
  <c r="M80" i="7"/>
  <c r="L80" i="7"/>
  <c r="K80" i="7"/>
  <c r="M63" i="7"/>
  <c r="L63" i="7"/>
  <c r="K63" i="7"/>
  <c r="N63" i="7" s="1"/>
  <c r="M62" i="7"/>
  <c r="L62" i="7"/>
  <c r="K62" i="7"/>
  <c r="N62" i="7" s="1"/>
  <c r="M57" i="7"/>
  <c r="L57" i="7"/>
  <c r="K57" i="7"/>
  <c r="M30" i="7"/>
  <c r="L30" i="7"/>
  <c r="K30" i="7"/>
  <c r="M29" i="7"/>
  <c r="L29" i="7"/>
  <c r="K29" i="7"/>
  <c r="M28" i="7"/>
  <c r="L28" i="7"/>
  <c r="K28" i="7"/>
  <c r="M16" i="7"/>
  <c r="L16" i="7"/>
  <c r="K16" i="7"/>
  <c r="N30" i="7" l="1"/>
  <c r="N80" i="7"/>
  <c r="N99" i="7"/>
  <c r="N120" i="7"/>
  <c r="N228" i="7"/>
  <c r="N141" i="7"/>
  <c r="N170" i="7"/>
  <c r="N183" i="7"/>
  <c r="N222" i="7"/>
  <c r="N16" i="7"/>
  <c r="N57" i="7"/>
  <c r="N81" i="7"/>
  <c r="N100" i="7"/>
  <c r="N121" i="7"/>
  <c r="N153" i="7"/>
  <c r="N180" i="7"/>
  <c r="N212" i="7"/>
  <c r="N28" i="7"/>
  <c r="N29" i="7"/>
  <c r="N20" i="7"/>
</calcChain>
</file>

<file path=xl/sharedStrings.xml><?xml version="1.0" encoding="utf-8"?>
<sst xmlns="http://schemas.openxmlformats.org/spreadsheetml/2006/main" count="1946" uniqueCount="316">
  <si>
    <t>Datum narození</t>
  </si>
  <si>
    <t xml:space="preserve">Číslo osvědčení </t>
  </si>
  <si>
    <t>Obec, podnik</t>
  </si>
  <si>
    <t>JSDHO, JSDHP</t>
  </si>
  <si>
    <t>Datum splnění OP</t>
  </si>
  <si>
    <t xml:space="preserve">Datum vydání </t>
  </si>
  <si>
    <t>Odb.př.</t>
  </si>
  <si>
    <t>Datum prodloužení</t>
  </si>
  <si>
    <t>JPO</t>
  </si>
  <si>
    <t>Jméno</t>
  </si>
  <si>
    <t>Příjmení</t>
  </si>
  <si>
    <t>E.č.</t>
  </si>
  <si>
    <t>S8 = účast</t>
  </si>
  <si>
    <t>S8T = prodloužení platnosti nebo získání způsobilosti</t>
  </si>
  <si>
    <t>ORP</t>
  </si>
  <si>
    <t>Strojníci JSDHO kategorie JPO V bez CAS musí být přítomni na osm hodin 1x za pěti let ( např. v roce 2021 napsal test k prodloužení způsobilosti, tudíž 2026 musí jít na další test)</t>
  </si>
  <si>
    <t>V</t>
  </si>
  <si>
    <t>Hembera</t>
  </si>
  <si>
    <t>Anděl</t>
  </si>
  <si>
    <t>Šmahelová</t>
  </si>
  <si>
    <t>Skůpka</t>
  </si>
  <si>
    <t>Sladomel</t>
  </si>
  <si>
    <t>Marek</t>
  </si>
  <si>
    <t xml:space="preserve">Němec </t>
  </si>
  <si>
    <t>Chrt</t>
  </si>
  <si>
    <t>Kaštánek</t>
  </si>
  <si>
    <t>Jindra</t>
  </si>
  <si>
    <t>Daňhel</t>
  </si>
  <si>
    <t>Račický</t>
  </si>
  <si>
    <t>Dušek</t>
  </si>
  <si>
    <t>Kuthan</t>
  </si>
  <si>
    <t>Kroupa</t>
  </si>
  <si>
    <t>Marýška</t>
  </si>
  <si>
    <t>Vlk</t>
  </si>
  <si>
    <t>Frantík</t>
  </si>
  <si>
    <t xml:space="preserve">Blažek </t>
  </si>
  <si>
    <t>Jindřich</t>
  </si>
  <si>
    <t>Antonín</t>
  </si>
  <si>
    <t>Antonín ml.</t>
  </si>
  <si>
    <t>Zuzana</t>
  </si>
  <si>
    <t>Jiří</t>
  </si>
  <si>
    <t>Lukáš</t>
  </si>
  <si>
    <t>Oldřich</t>
  </si>
  <si>
    <t>Michal</t>
  </si>
  <si>
    <t>Jan</t>
  </si>
  <si>
    <t>Jaroslav</t>
  </si>
  <si>
    <t>Petr</t>
  </si>
  <si>
    <t>Pavel</t>
  </si>
  <si>
    <t>Stanislav</t>
  </si>
  <si>
    <t>Vladimír</t>
  </si>
  <si>
    <t>Václav</t>
  </si>
  <si>
    <t>Václav ml.</t>
  </si>
  <si>
    <t>Daniel</t>
  </si>
  <si>
    <t>Zdeněk</t>
  </si>
  <si>
    <t>Ladislav</t>
  </si>
  <si>
    <t>Jan ml.</t>
  </si>
  <si>
    <t>Miroslav</t>
  </si>
  <si>
    <t>Karel</t>
  </si>
  <si>
    <t>David</t>
  </si>
  <si>
    <t>Ondřej</t>
  </si>
  <si>
    <t>Brtník</t>
  </si>
  <si>
    <t>Milan</t>
  </si>
  <si>
    <t>S16</t>
  </si>
  <si>
    <t>Novák</t>
  </si>
  <si>
    <t xml:space="preserve">Tomáš </t>
  </si>
  <si>
    <t>Kolence</t>
  </si>
  <si>
    <t xml:space="preserve">Jiří </t>
  </si>
  <si>
    <t>Políkno</t>
  </si>
  <si>
    <t xml:space="preserve">Václav </t>
  </si>
  <si>
    <t xml:space="preserve">Milan </t>
  </si>
  <si>
    <t>Dunajovice</t>
  </si>
  <si>
    <t>Klec</t>
  </si>
  <si>
    <t xml:space="preserve">František </t>
  </si>
  <si>
    <t>Řečice</t>
  </si>
  <si>
    <t xml:space="preserve">Zdeněk </t>
  </si>
  <si>
    <t>Rudolf</t>
  </si>
  <si>
    <t>Paulus</t>
  </si>
  <si>
    <t>Dolní Žďár</t>
  </si>
  <si>
    <t>Maxa</t>
  </si>
  <si>
    <t>Picka</t>
  </si>
  <si>
    <t>Kodym</t>
  </si>
  <si>
    <t>Vodička</t>
  </si>
  <si>
    <t>Doňov</t>
  </si>
  <si>
    <t>Višňová</t>
  </si>
  <si>
    <t>Roman</t>
  </si>
  <si>
    <t>Paleček</t>
  </si>
  <si>
    <t>Maryška</t>
  </si>
  <si>
    <t xml:space="preserve">Pavel </t>
  </si>
  <si>
    <t>Hulík</t>
  </si>
  <si>
    <t>Újezdec</t>
  </si>
  <si>
    <t>Dvory nad Lužnicí</t>
  </si>
  <si>
    <t>Nohava</t>
  </si>
  <si>
    <t>Macho</t>
  </si>
  <si>
    <t xml:space="preserve">Vladimír </t>
  </si>
  <si>
    <t>Čáp</t>
  </si>
  <si>
    <t>Ponědrážka</t>
  </si>
  <si>
    <t>Řehoř</t>
  </si>
  <si>
    <t>Plachý</t>
  </si>
  <si>
    <t>Člunek</t>
  </si>
  <si>
    <t>JSDHP</t>
  </si>
  <si>
    <t>JSDHO</t>
  </si>
  <si>
    <t>S8</t>
  </si>
  <si>
    <t>Josef</t>
  </si>
  <si>
    <t>Luboš</t>
  </si>
  <si>
    <t>František</t>
  </si>
  <si>
    <t>Boukal</t>
  </si>
  <si>
    <t>Vydří</t>
  </si>
  <si>
    <t>Punda</t>
  </si>
  <si>
    <t>Koudelka</t>
  </si>
  <si>
    <t>Jakub</t>
  </si>
  <si>
    <t>Žáček</t>
  </si>
  <si>
    <t xml:space="preserve">Plucar </t>
  </si>
  <si>
    <t>Bednárec</t>
  </si>
  <si>
    <t>Dolní Skrýchov</t>
  </si>
  <si>
    <t>Dvořák</t>
  </si>
  <si>
    <t>Princ</t>
  </si>
  <si>
    <t>Moravec</t>
  </si>
  <si>
    <t>Buk</t>
  </si>
  <si>
    <t>Dobeš</t>
  </si>
  <si>
    <t>Polště</t>
  </si>
  <si>
    <t>Vávra</t>
  </si>
  <si>
    <t>Martin</t>
  </si>
  <si>
    <t>Radek</t>
  </si>
  <si>
    <t>Vít</t>
  </si>
  <si>
    <t>Večeřa</t>
  </si>
  <si>
    <t>Bronislav</t>
  </si>
  <si>
    <t>Bílkov</t>
  </si>
  <si>
    <t>Fučík</t>
  </si>
  <si>
    <t xml:space="preserve">Cvrček </t>
  </si>
  <si>
    <t>Chlumec</t>
  </si>
  <si>
    <t>Šeda</t>
  </si>
  <si>
    <t>Budeč</t>
  </si>
  <si>
    <t>Kuba</t>
  </si>
  <si>
    <t>Dalibor</t>
  </si>
  <si>
    <t>Kostelní Vydří</t>
  </si>
  <si>
    <t>Kadlec</t>
  </si>
  <si>
    <t>Svoboda</t>
  </si>
  <si>
    <t>Lipolec</t>
  </si>
  <si>
    <t>Krejčí</t>
  </si>
  <si>
    <t>Hamr</t>
  </si>
  <si>
    <t>Švarc</t>
  </si>
  <si>
    <t>Lužnice</t>
  </si>
  <si>
    <t>Širhal</t>
  </si>
  <si>
    <t>Kuthan ml.</t>
  </si>
  <si>
    <t>Kuthan st.</t>
  </si>
  <si>
    <t>Kořínek</t>
  </si>
  <si>
    <t>Utěšený</t>
  </si>
  <si>
    <t>Mirochov</t>
  </si>
  <si>
    <t>Suchánek</t>
  </si>
  <si>
    <t>Vlastimil</t>
  </si>
  <si>
    <t>Příbraz</t>
  </si>
  <si>
    <t>Šebek</t>
  </si>
  <si>
    <t>Malíkov nad Nežárkou</t>
  </si>
  <si>
    <t>Kulík</t>
  </si>
  <si>
    <t>Švec</t>
  </si>
  <si>
    <t>Tomáš</t>
  </si>
  <si>
    <t>Filip</t>
  </si>
  <si>
    <t>Němec</t>
  </si>
  <si>
    <t>Tesař</t>
  </si>
  <si>
    <t>Cep</t>
  </si>
  <si>
    <t>Březina</t>
  </si>
  <si>
    <t>Frahelž</t>
  </si>
  <si>
    <t>Prokeš</t>
  </si>
  <si>
    <t>Břilice</t>
  </si>
  <si>
    <t>Mikuláštík</t>
  </si>
  <si>
    <t>Pístina</t>
  </si>
  <si>
    <t>Jiráček</t>
  </si>
  <si>
    <t>Stříbřec</t>
  </si>
  <si>
    <t>Majdaléna</t>
  </si>
  <si>
    <t>Pavelec</t>
  </si>
  <si>
    <t>Červený</t>
  </si>
  <si>
    <t>Dolní Němčice</t>
  </si>
  <si>
    <t xml:space="preserve">Pelikán </t>
  </si>
  <si>
    <t>Vojtěch</t>
  </si>
  <si>
    <t>Horní Meziříčko</t>
  </si>
  <si>
    <t>Kos</t>
  </si>
  <si>
    <t>Heřmaneč</t>
  </si>
  <si>
    <t>Zabloudil</t>
  </si>
  <si>
    <t>Patrik</t>
  </si>
  <si>
    <t>Malý</t>
  </si>
  <si>
    <t>Třebětice</t>
  </si>
  <si>
    <t>Přívětivý</t>
  </si>
  <si>
    <t>Vopálenský</t>
  </si>
  <si>
    <t>Luděk</t>
  </si>
  <si>
    <t>Macálka</t>
  </si>
  <si>
    <t>Popelín</t>
  </si>
  <si>
    <t>Stiebler</t>
  </si>
  <si>
    <t>Robin</t>
  </si>
  <si>
    <t>Průch</t>
  </si>
  <si>
    <t>Lipovka</t>
  </si>
  <si>
    <t>Potměšil</t>
  </si>
  <si>
    <t>Janota</t>
  </si>
  <si>
    <t>Bednáreček</t>
  </si>
  <si>
    <t>Hron</t>
  </si>
  <si>
    <t>Vladislav</t>
  </si>
  <si>
    <t>Záhoří</t>
  </si>
  <si>
    <t>Tupý</t>
  </si>
  <si>
    <t>Kočí</t>
  </si>
  <si>
    <t>Lásenice</t>
  </si>
  <si>
    <t>Schmidt ml.</t>
  </si>
  <si>
    <t>Schmidt st.</t>
  </si>
  <si>
    <t>Kovář</t>
  </si>
  <si>
    <t>Laudát</t>
  </si>
  <si>
    <t>Vlček</t>
  </si>
  <si>
    <t>Mníšek - Stříbřec</t>
  </si>
  <si>
    <t>Nečas</t>
  </si>
  <si>
    <t>Valtínov</t>
  </si>
  <si>
    <t>Lovětínský</t>
  </si>
  <si>
    <t>Bohuslav</t>
  </si>
  <si>
    <t>Novosedly nad Nežárkou</t>
  </si>
  <si>
    <t>Dušák</t>
  </si>
  <si>
    <t>Kotek</t>
  </si>
  <si>
    <t>LEGIOS České Velenice</t>
  </si>
  <si>
    <t>Hanzal</t>
  </si>
  <si>
    <t>Česká Olešná</t>
  </si>
  <si>
    <t>Ohrazda</t>
  </si>
  <si>
    <t>Michálek</t>
  </si>
  <si>
    <t>Přibyl</t>
  </si>
  <si>
    <t>S8Z</t>
  </si>
  <si>
    <t>S16Z</t>
  </si>
  <si>
    <t>Pecha</t>
  </si>
  <si>
    <t>22.101975</t>
  </si>
  <si>
    <t>Bařinka</t>
  </si>
  <si>
    <t>Čuta</t>
  </si>
  <si>
    <t>Miroslv</t>
  </si>
  <si>
    <t>Jilem</t>
  </si>
  <si>
    <t>Brada</t>
  </si>
  <si>
    <t>Mosty</t>
  </si>
  <si>
    <t>Hájek</t>
  </si>
  <si>
    <t>Maršík</t>
  </si>
  <si>
    <t>Zíka</t>
  </si>
  <si>
    <t>Semotán</t>
  </si>
  <si>
    <t>Kytler</t>
  </si>
  <si>
    <t>Dušan</t>
  </si>
  <si>
    <t>Tarcht</t>
  </si>
  <si>
    <t>Bašta</t>
  </si>
  <si>
    <t>Szököl</t>
  </si>
  <si>
    <t>Leitkep</t>
  </si>
  <si>
    <t>Malec</t>
  </si>
  <si>
    <t>Libor</t>
  </si>
  <si>
    <t>Adam</t>
  </si>
  <si>
    <t>Plavsko</t>
  </si>
  <si>
    <t>Budín</t>
  </si>
  <si>
    <t>Pivec</t>
  </si>
  <si>
    <t>Blažek</t>
  </si>
  <si>
    <t>Rostislav</t>
  </si>
  <si>
    <t>Brom</t>
  </si>
  <si>
    <t>milan</t>
  </si>
  <si>
    <t>Ouška</t>
  </si>
  <si>
    <t>Stará Hlína</t>
  </si>
  <si>
    <t>Makovička</t>
  </si>
  <si>
    <t>Demeter</t>
  </si>
  <si>
    <t>Hanta</t>
  </si>
  <si>
    <t>Záblatí</t>
  </si>
  <si>
    <t>Viktora</t>
  </si>
  <si>
    <t>Kostelní Radouň</t>
  </si>
  <si>
    <t>Šnajdr</t>
  </si>
  <si>
    <t>Eduard</t>
  </si>
  <si>
    <t>Stajka - Hatín</t>
  </si>
  <si>
    <t>Lepič</t>
  </si>
  <si>
    <t>Drunče</t>
  </si>
  <si>
    <t>Skůpa</t>
  </si>
  <si>
    <t>Horní Skrýchov</t>
  </si>
  <si>
    <t>Popelka</t>
  </si>
  <si>
    <t>Lasenice</t>
  </si>
  <si>
    <t>Plucar</t>
  </si>
  <si>
    <t>Drobil</t>
  </si>
  <si>
    <t>Vlčetínec</t>
  </si>
  <si>
    <t>Burian</t>
  </si>
  <si>
    <t>Malý Pěčín</t>
  </si>
  <si>
    <t>Vejslík</t>
  </si>
  <si>
    <t>Hříšice</t>
  </si>
  <si>
    <t>Vrbka</t>
  </si>
  <si>
    <t>Beseda</t>
  </si>
  <si>
    <t>Kotěšovec</t>
  </si>
  <si>
    <t>Křížek</t>
  </si>
  <si>
    <t>Mníšek</t>
  </si>
  <si>
    <t>Havránek</t>
  </si>
  <si>
    <t>Miloš</t>
  </si>
  <si>
    <t>Matýsek</t>
  </si>
  <si>
    <t xml:space="preserve">Křížek </t>
  </si>
  <si>
    <t>Markvarec</t>
  </si>
  <si>
    <t>Horní Němčice</t>
  </si>
  <si>
    <t>Štěpán</t>
  </si>
  <si>
    <t>Hadrava</t>
  </si>
  <si>
    <t xml:space="preserve">Bártů </t>
  </si>
  <si>
    <t>Pelikán</t>
  </si>
  <si>
    <t>Košina</t>
  </si>
  <si>
    <t>Šachl</t>
  </si>
  <si>
    <t>Krušina</t>
  </si>
  <si>
    <t>Domanín</t>
  </si>
  <si>
    <t>Novosedly nad Lužnicí</t>
  </si>
  <si>
    <t>Kobliha</t>
  </si>
  <si>
    <t>Hryzák</t>
  </si>
  <si>
    <t>Jíleček</t>
  </si>
  <si>
    <t>Zika</t>
  </si>
  <si>
    <t>Roseč</t>
  </si>
  <si>
    <t>Derka</t>
  </si>
  <si>
    <t>Majdalena</t>
  </si>
  <si>
    <t>Fürst</t>
  </si>
  <si>
    <t>Chytra</t>
  </si>
  <si>
    <t>Lískovec</t>
  </si>
  <si>
    <t>Markovič</t>
  </si>
  <si>
    <t>Pumpr</t>
  </si>
  <si>
    <t>Hostkovice</t>
  </si>
  <si>
    <t>Horní Slatina</t>
  </si>
  <si>
    <t>N</t>
  </si>
  <si>
    <t>VI</t>
  </si>
  <si>
    <t xml:space="preserve">V </t>
  </si>
  <si>
    <t>e-learn.</t>
  </si>
  <si>
    <t>Konec platnosti osvědčení za dnů</t>
  </si>
  <si>
    <t>DA</t>
  </si>
  <si>
    <t>JH</t>
  </si>
  <si>
    <t>TŘ</t>
  </si>
  <si>
    <t>S8T</t>
  </si>
  <si>
    <t>S17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</si>
</sst>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0" xfId="0" applyFill="1"/>
    <xf numFmtId="0" fontId="5" fillId="3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/>
    <xf numFmtId="0" fontId="0" fillId="0" borderId="0" xfId="0" applyFill="1"/>
    <xf numFmtId="0" fontId="1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0" fillId="3" borderId="1" xfId="0" applyFill="1" applyBorder="1"/>
    <xf numFmtId="0" fontId="5" fillId="3" borderId="1" xfId="0" applyFont="1" applyFill="1" applyBorder="1" applyAlignment="1"/>
    <xf numFmtId="14" fontId="0" fillId="3" borderId="1" xfId="0" applyNumberFormat="1" applyFill="1" applyBorder="1" applyAlignment="1">
      <alignment horizontal="right"/>
    </xf>
    <xf numFmtId="0" fontId="4" fillId="0" borderId="0" xfId="0" applyFont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right"/>
    </xf>
    <xf numFmtId="0" fontId="9" fillId="3" borderId="1" xfId="0" applyFont="1" applyFill="1" applyBorder="1"/>
    <xf numFmtId="0" fontId="4" fillId="0" borderId="0" xfId="0" applyFont="1" applyBorder="1" applyAlignment="1">
      <alignment horizontal="center" vertical="center" wrapText="1"/>
    </xf>
    <xf numFmtId="14" fontId="10" fillId="0" borderId="1" xfId="0" applyNumberFormat="1" applyFont="1" applyBorder="1"/>
    <xf numFmtId="14" fontId="11" fillId="0" borderId="1" xfId="0" applyNumberFormat="1" applyFont="1" applyBorder="1"/>
    <xf numFmtId="14" fontId="10" fillId="0" borderId="1" xfId="0" applyNumberFormat="1" applyFont="1" applyBorder="1" applyAlignment="1">
      <alignment vertical="top" wrapText="1"/>
    </xf>
    <xf numFmtId="14" fontId="10" fillId="0" borderId="1" xfId="0" applyNumberFormat="1" applyFont="1" applyBorder="1" applyAlignment="1">
      <alignment horizontal="right"/>
    </xf>
    <xf numFmtId="14" fontId="11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11" xfId="0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3" borderId="0" xfId="0" applyFill="1" applyBorder="1"/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14" fontId="1" fillId="3" borderId="0" xfId="0" applyNumberFormat="1" applyFont="1" applyFill="1" applyBorder="1" applyAlignment="1">
      <alignment horizontal="right"/>
    </xf>
    <xf numFmtId="14" fontId="1" fillId="3" borderId="0" xfId="0" applyNumberFormat="1" applyFont="1" applyFill="1" applyBorder="1"/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0" fillId="0" borderId="0" xfId="0" applyFill="1" applyBorder="1"/>
    <xf numFmtId="0" fontId="0" fillId="0" borderId="1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12" xfId="0" applyBorder="1" applyAlignment="1">
      <alignment horizontal="center"/>
    </xf>
    <xf numFmtId="14" fontId="1" fillId="3" borderId="0" xfId="0" applyNumberFormat="1" applyFont="1" applyFill="1" applyBorder="1" applyAlignment="1">
      <alignment horizontal="center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542"/>
  <sheetViews>
    <sheetView tabSelected="1" topLeftCell="B1" zoomScale="82" zoomScaleNormal="82" workbookViewId="0">
      <pane ySplit="11" topLeftCell="A12" activePane="bottomLeft" state="frozen"/>
      <selection pane="bottomLeft" activeCell="N34" sqref="N34:N252"/>
    </sheetView>
  </sheetViews>
  <sheetFormatPr defaultRowHeight="12.75" x14ac:dyDescent="0.2"/>
  <cols>
    <col min="1" max="1" width="7.28515625" hidden="1" customWidth="1"/>
    <col min="2" max="2" width="18" customWidth="1"/>
    <col min="3" max="3" width="24.5703125" customWidth="1"/>
    <col min="4" max="4" width="5.28515625" style="18" customWidth="1"/>
    <col min="5" max="5" width="8.28515625" hidden="1" customWidth="1"/>
    <col min="6" max="6" width="12.5703125" customWidth="1"/>
    <col min="7" max="7" width="11.7109375" customWidth="1"/>
    <col min="8" max="8" width="16.85546875" style="14" hidden="1" customWidth="1"/>
    <col min="9" max="9" width="12.140625" hidden="1" customWidth="1"/>
    <col min="10" max="10" width="12.140625" customWidth="1"/>
    <col min="11" max="11" width="12" hidden="1" customWidth="1"/>
    <col min="12" max="12" width="12.5703125" hidden="1" customWidth="1"/>
    <col min="13" max="13" width="12.140625" style="18" customWidth="1"/>
    <col min="14" max="14" width="9.42578125" customWidth="1"/>
    <col min="15" max="15" width="10.5703125" style="18" customWidth="1"/>
    <col min="16" max="16" width="11.85546875" hidden="1" customWidth="1"/>
    <col min="17" max="17" width="6.28515625" bestFit="1" customWidth="1"/>
    <col min="18" max="18" width="8.140625" customWidth="1"/>
    <col min="19" max="23" width="6.28515625" bestFit="1" customWidth="1"/>
    <col min="24" max="24" width="6.28515625" customWidth="1"/>
    <col min="25" max="25" width="6.28515625" bestFit="1" customWidth="1"/>
    <col min="26" max="30" width="6.28515625" style="18" bestFit="1" customWidth="1"/>
  </cols>
  <sheetData>
    <row r="1" spans="1:85" ht="13.5" thickBot="1" x14ac:dyDescent="0.25"/>
    <row r="2" spans="1:85" ht="12.75" customHeight="1" x14ac:dyDescent="0.2">
      <c r="B2" s="73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5"/>
    </row>
    <row r="3" spans="1:85" ht="12.75" customHeight="1" x14ac:dyDescent="0.2"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8"/>
    </row>
    <row r="4" spans="1:85" ht="12.75" customHeight="1" x14ac:dyDescent="0.2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8"/>
    </row>
    <row r="5" spans="1:85" ht="12.75" customHeight="1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8"/>
    </row>
    <row r="6" spans="1:85" ht="12.75" customHeight="1" x14ac:dyDescent="0.2"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8"/>
    </row>
    <row r="7" spans="1:85" ht="13.5" customHeight="1" thickBot="1" x14ac:dyDescent="0.25">
      <c r="B7" s="7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85" ht="13.5" customHeight="1" x14ac:dyDescent="0.2">
      <c r="B8" s="12"/>
      <c r="C8" s="12"/>
      <c r="D8" s="42"/>
      <c r="E8" s="12"/>
      <c r="F8" s="12"/>
      <c r="G8" s="12"/>
      <c r="H8" s="38"/>
      <c r="I8" s="12"/>
      <c r="J8" s="12"/>
      <c r="K8" s="12"/>
      <c r="L8" s="13"/>
      <c r="M8" s="28"/>
      <c r="N8" s="13"/>
      <c r="O8" s="28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85" ht="15" x14ac:dyDescent="0.2">
      <c r="B9" s="82" t="s">
        <v>12</v>
      </c>
      <c r="C9" s="82"/>
      <c r="D9" s="82"/>
      <c r="E9" s="82"/>
      <c r="F9" s="13"/>
      <c r="G9" s="13"/>
      <c r="H9" s="17"/>
      <c r="I9" s="13"/>
      <c r="J9" s="13"/>
      <c r="K9" s="13"/>
      <c r="L9" s="13"/>
      <c r="M9" s="28"/>
      <c r="N9" s="13"/>
      <c r="O9" s="28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85" ht="30" customHeight="1" x14ac:dyDescent="0.2">
      <c r="B10" s="84" t="s">
        <v>13</v>
      </c>
      <c r="C10" s="84"/>
      <c r="D10" s="84"/>
      <c r="E10" s="84"/>
      <c r="F10" s="84"/>
      <c r="G10" s="84"/>
    </row>
    <row r="11" spans="1:85" ht="30.75" customHeight="1" x14ac:dyDescent="0.25">
      <c r="A11" s="5" t="s">
        <v>14</v>
      </c>
      <c r="B11" s="5" t="s">
        <v>3</v>
      </c>
      <c r="C11" s="3" t="s">
        <v>2</v>
      </c>
      <c r="D11" s="5" t="s">
        <v>8</v>
      </c>
      <c r="E11" s="5" t="s">
        <v>11</v>
      </c>
      <c r="F11" s="3" t="s">
        <v>10</v>
      </c>
      <c r="G11" s="3" t="s">
        <v>9</v>
      </c>
      <c r="H11" s="50" t="s">
        <v>0</v>
      </c>
      <c r="I11" s="50" t="s">
        <v>1</v>
      </c>
      <c r="J11" s="50" t="s">
        <v>5</v>
      </c>
      <c r="K11" s="3"/>
      <c r="L11" s="50" t="s">
        <v>7</v>
      </c>
      <c r="M11" s="83" t="s">
        <v>310</v>
      </c>
      <c r="N11" s="83"/>
      <c r="O11" s="5" t="s">
        <v>6</v>
      </c>
      <c r="P11" s="49" t="s">
        <v>4</v>
      </c>
      <c r="Q11" s="4">
        <v>2009</v>
      </c>
      <c r="R11" s="4">
        <v>2010</v>
      </c>
      <c r="S11" s="4">
        <v>2011</v>
      </c>
      <c r="T11" s="4">
        <v>2012</v>
      </c>
      <c r="U11" s="4">
        <v>2013</v>
      </c>
      <c r="V11" s="4">
        <v>2014</v>
      </c>
      <c r="W11" s="4">
        <v>2015</v>
      </c>
      <c r="X11" s="4">
        <v>2016</v>
      </c>
      <c r="Y11" s="4">
        <v>2017</v>
      </c>
      <c r="Z11" s="5">
        <v>2018</v>
      </c>
      <c r="AA11" s="5">
        <v>2019</v>
      </c>
      <c r="AB11" s="5">
        <v>2020</v>
      </c>
      <c r="AC11" s="5">
        <v>2021</v>
      </c>
      <c r="AD11" s="5">
        <v>2022</v>
      </c>
    </row>
    <row r="12" spans="1:85" ht="15" x14ac:dyDescent="0.25">
      <c r="A12" s="52" t="s">
        <v>312</v>
      </c>
      <c r="B12" s="9" t="s">
        <v>100</v>
      </c>
      <c r="C12" s="7" t="s">
        <v>112</v>
      </c>
      <c r="D12" s="9" t="s">
        <v>16</v>
      </c>
      <c r="E12" s="7"/>
      <c r="F12" s="7" t="s">
        <v>108</v>
      </c>
      <c r="G12" s="7" t="s">
        <v>40</v>
      </c>
      <c r="H12" s="10">
        <v>25727</v>
      </c>
      <c r="I12" s="7">
        <v>1</v>
      </c>
      <c r="J12" s="8">
        <v>42807</v>
      </c>
      <c r="K12" s="8">
        <f t="shared" ref="K12:K75" ca="1" si="0">TODAY()</f>
        <v>44581</v>
      </c>
      <c r="L12" s="8">
        <f t="shared" ref="L12:L75" si="1">J12</f>
        <v>42807</v>
      </c>
      <c r="M12" s="8">
        <f t="shared" ref="M12:M75" si="2">J12+1461</f>
        <v>44268</v>
      </c>
      <c r="N12" s="19">
        <f t="shared" ref="N12:N33" ca="1" si="3">DAYS360(K12,M12)</f>
        <v>-307</v>
      </c>
      <c r="O12" s="9" t="s">
        <v>101</v>
      </c>
      <c r="P12" s="10">
        <v>44165</v>
      </c>
      <c r="Q12" s="9"/>
      <c r="R12" s="9"/>
      <c r="S12" s="9"/>
      <c r="T12" s="6"/>
      <c r="U12" s="9"/>
      <c r="V12" s="9"/>
      <c r="W12" s="9"/>
      <c r="X12" s="9"/>
      <c r="Y12" s="21" t="s">
        <v>314</v>
      </c>
      <c r="Z12" s="19"/>
      <c r="AA12" s="19"/>
      <c r="AB12" s="19"/>
      <c r="AC12" s="19"/>
      <c r="AD12" s="19"/>
      <c r="AE12" s="13"/>
      <c r="AF12" s="13"/>
    </row>
    <row r="13" spans="1:85" ht="15" x14ac:dyDescent="0.25">
      <c r="A13" s="65" t="s">
        <v>312</v>
      </c>
      <c r="B13" s="6" t="s">
        <v>100</v>
      </c>
      <c r="C13" s="1" t="s">
        <v>112</v>
      </c>
      <c r="D13" s="6" t="s">
        <v>16</v>
      </c>
      <c r="E13" s="1"/>
      <c r="F13" s="1" t="s">
        <v>108</v>
      </c>
      <c r="G13" s="1" t="s">
        <v>40</v>
      </c>
      <c r="H13" s="16">
        <v>25727</v>
      </c>
      <c r="I13" s="1">
        <v>1</v>
      </c>
      <c r="J13" s="2">
        <v>41003</v>
      </c>
      <c r="K13" s="2">
        <f t="shared" ca="1" si="0"/>
        <v>44581</v>
      </c>
      <c r="L13" s="2">
        <f t="shared" si="1"/>
        <v>41003</v>
      </c>
      <c r="M13" s="2">
        <f t="shared" si="2"/>
        <v>42464</v>
      </c>
      <c r="N13" s="19">
        <f t="shared" ca="1" si="3"/>
        <v>-2086</v>
      </c>
      <c r="O13" s="9" t="s">
        <v>62</v>
      </c>
      <c r="P13" s="6"/>
      <c r="Q13" s="16"/>
      <c r="R13" s="16"/>
      <c r="S13" s="6"/>
      <c r="T13" s="6" t="s">
        <v>62</v>
      </c>
      <c r="U13" s="6"/>
      <c r="V13" s="6"/>
      <c r="W13" s="6"/>
      <c r="X13" s="6"/>
      <c r="Y13" s="11"/>
      <c r="Z13" s="11"/>
      <c r="AA13" s="66"/>
      <c r="AB13" s="66"/>
      <c r="AC13" s="66"/>
      <c r="AD13" s="66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31"/>
      <c r="CG13" s="31"/>
    </row>
    <row r="14" spans="1:85" ht="15.75" x14ac:dyDescent="0.25">
      <c r="A14" s="52" t="s">
        <v>312</v>
      </c>
      <c r="B14" s="9" t="s">
        <v>100</v>
      </c>
      <c r="C14" s="7" t="s">
        <v>192</v>
      </c>
      <c r="D14" s="9" t="s">
        <v>16</v>
      </c>
      <c r="E14" s="7"/>
      <c r="F14" s="41" t="s">
        <v>289</v>
      </c>
      <c r="G14" s="7" t="s">
        <v>240</v>
      </c>
      <c r="H14" s="10">
        <v>34178</v>
      </c>
      <c r="I14" s="7">
        <v>1</v>
      </c>
      <c r="J14" s="8">
        <v>43551</v>
      </c>
      <c r="K14" s="8">
        <f t="shared" ca="1" si="0"/>
        <v>44581</v>
      </c>
      <c r="L14" s="8">
        <f t="shared" si="1"/>
        <v>43551</v>
      </c>
      <c r="M14" s="8">
        <f t="shared" si="2"/>
        <v>45012</v>
      </c>
      <c r="N14" s="19">
        <f t="shared" ca="1" si="3"/>
        <v>427</v>
      </c>
      <c r="O14" s="9" t="s">
        <v>101</v>
      </c>
      <c r="P14" s="10">
        <v>44165</v>
      </c>
      <c r="Q14" s="9"/>
      <c r="R14" s="9"/>
      <c r="S14" s="6"/>
      <c r="T14" s="9"/>
      <c r="U14" s="9"/>
      <c r="V14" s="9"/>
      <c r="W14" s="9"/>
      <c r="X14" s="9"/>
      <c r="Y14" s="9"/>
      <c r="Z14" s="9"/>
      <c r="AA14" s="9" t="s">
        <v>101</v>
      </c>
      <c r="AB14" s="23"/>
      <c r="AC14" s="23"/>
      <c r="AD14" s="23"/>
      <c r="AE14" s="54"/>
      <c r="AF14" s="54"/>
    </row>
    <row r="15" spans="1:85" ht="15.75" x14ac:dyDescent="0.25">
      <c r="A15" s="52" t="s">
        <v>312</v>
      </c>
      <c r="B15" s="9" t="s">
        <v>100</v>
      </c>
      <c r="C15" s="7" t="s">
        <v>192</v>
      </c>
      <c r="D15" s="9" t="s">
        <v>16</v>
      </c>
      <c r="E15" s="7"/>
      <c r="F15" s="41" t="s">
        <v>293</v>
      </c>
      <c r="G15" s="7" t="s">
        <v>122</v>
      </c>
      <c r="H15" s="10">
        <v>28169</v>
      </c>
      <c r="I15" s="7">
        <v>2</v>
      </c>
      <c r="J15" s="8">
        <v>43551</v>
      </c>
      <c r="K15" s="8">
        <f t="shared" ca="1" si="0"/>
        <v>44581</v>
      </c>
      <c r="L15" s="8">
        <f t="shared" si="1"/>
        <v>43551</v>
      </c>
      <c r="M15" s="8">
        <f t="shared" si="2"/>
        <v>45012</v>
      </c>
      <c r="N15" s="19">
        <f t="shared" ca="1" si="3"/>
        <v>427</v>
      </c>
      <c r="O15" s="9" t="s">
        <v>101</v>
      </c>
      <c r="P15" s="10">
        <v>44165</v>
      </c>
      <c r="Q15" s="9"/>
      <c r="R15" s="9"/>
      <c r="S15" s="9"/>
      <c r="T15" s="9"/>
      <c r="U15" s="9"/>
      <c r="V15" s="9"/>
      <c r="W15" s="9"/>
      <c r="X15" s="9"/>
      <c r="Y15" s="9"/>
      <c r="Z15" s="9"/>
      <c r="AA15" s="9" t="s">
        <v>101</v>
      </c>
      <c r="AB15" s="23"/>
      <c r="AC15" s="23"/>
      <c r="AD15" s="23"/>
      <c r="AE15" s="54"/>
      <c r="AF15" s="54"/>
    </row>
    <row r="16" spans="1:85" ht="15" x14ac:dyDescent="0.25">
      <c r="A16" s="52" t="s">
        <v>312</v>
      </c>
      <c r="B16" s="9" t="s">
        <v>100</v>
      </c>
      <c r="C16" s="26" t="s">
        <v>192</v>
      </c>
      <c r="D16" s="9" t="s">
        <v>16</v>
      </c>
      <c r="E16" s="7"/>
      <c r="F16" s="26" t="s">
        <v>17</v>
      </c>
      <c r="G16" s="26" t="s">
        <v>36</v>
      </c>
      <c r="H16" s="43">
        <v>28203</v>
      </c>
      <c r="I16" s="7">
        <v>1</v>
      </c>
      <c r="J16" s="8">
        <v>44341</v>
      </c>
      <c r="K16" s="8">
        <f t="shared" ca="1" si="0"/>
        <v>44581</v>
      </c>
      <c r="L16" s="8">
        <f t="shared" si="1"/>
        <v>44341</v>
      </c>
      <c r="M16" s="8">
        <f t="shared" si="2"/>
        <v>45802</v>
      </c>
      <c r="N16" s="19">
        <f t="shared" ca="1" si="3"/>
        <v>1205</v>
      </c>
      <c r="O16" s="9" t="s">
        <v>309</v>
      </c>
      <c r="P16" s="10">
        <v>44341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19"/>
      <c r="AC16" s="21" t="s">
        <v>314</v>
      </c>
      <c r="AD16" s="21"/>
      <c r="AE16" s="13"/>
      <c r="AF16" s="13"/>
    </row>
    <row r="17" spans="1:85" ht="15" x14ac:dyDescent="0.25">
      <c r="A17" s="65" t="s">
        <v>312</v>
      </c>
      <c r="B17" s="6" t="s">
        <v>100</v>
      </c>
      <c r="C17" s="1" t="s">
        <v>192</v>
      </c>
      <c r="D17" s="6" t="s">
        <v>16</v>
      </c>
      <c r="E17" s="1"/>
      <c r="F17" s="1" t="s">
        <v>193</v>
      </c>
      <c r="G17" s="1" t="s">
        <v>194</v>
      </c>
      <c r="H17" s="16">
        <v>31245</v>
      </c>
      <c r="I17" s="1">
        <v>1</v>
      </c>
      <c r="J17" s="2">
        <v>41355</v>
      </c>
      <c r="K17" s="2">
        <f t="shared" ca="1" si="0"/>
        <v>44581</v>
      </c>
      <c r="L17" s="2">
        <f t="shared" si="1"/>
        <v>41355</v>
      </c>
      <c r="M17" s="2">
        <f t="shared" si="2"/>
        <v>42816</v>
      </c>
      <c r="N17" s="19">
        <f t="shared" ca="1" si="3"/>
        <v>-1738</v>
      </c>
      <c r="O17" s="9" t="s">
        <v>62</v>
      </c>
      <c r="P17" s="6"/>
      <c r="Q17" s="16"/>
      <c r="R17" s="16"/>
      <c r="S17" s="6"/>
      <c r="T17" s="6"/>
      <c r="U17" s="6" t="s">
        <v>62</v>
      </c>
      <c r="V17" s="6"/>
      <c r="W17" s="6"/>
      <c r="X17" s="6"/>
      <c r="Y17" s="11"/>
      <c r="Z17" s="11"/>
      <c r="AA17" s="11"/>
      <c r="AB17" s="11"/>
      <c r="AC17" s="11"/>
      <c r="AD17" s="11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31"/>
      <c r="CG17" s="31"/>
    </row>
    <row r="18" spans="1:85" ht="15" x14ac:dyDescent="0.25">
      <c r="A18" s="53" t="s">
        <v>311</v>
      </c>
      <c r="B18" s="9" t="s">
        <v>100</v>
      </c>
      <c r="C18" s="7" t="s">
        <v>126</v>
      </c>
      <c r="D18" s="9" t="s">
        <v>16</v>
      </c>
      <c r="E18" s="7"/>
      <c r="F18" s="7" t="s">
        <v>124</v>
      </c>
      <c r="G18" s="7" t="s">
        <v>125</v>
      </c>
      <c r="H18" s="10">
        <v>24821</v>
      </c>
      <c r="I18" s="7">
        <v>3</v>
      </c>
      <c r="J18" s="8">
        <v>43551</v>
      </c>
      <c r="K18" s="8">
        <f t="shared" ca="1" si="0"/>
        <v>44581</v>
      </c>
      <c r="L18" s="8">
        <f t="shared" si="1"/>
        <v>43551</v>
      </c>
      <c r="M18" s="8">
        <f t="shared" si="2"/>
        <v>45012</v>
      </c>
      <c r="N18" s="19">
        <f t="shared" ca="1" si="3"/>
        <v>427</v>
      </c>
      <c r="O18" s="9" t="s">
        <v>101</v>
      </c>
      <c r="P18" s="10">
        <v>44165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 t="s">
        <v>101</v>
      </c>
      <c r="AB18" s="19"/>
      <c r="AC18" s="19"/>
      <c r="AD18" s="19"/>
      <c r="AE18" s="13"/>
      <c r="AF18" s="13"/>
    </row>
    <row r="19" spans="1:85" ht="15" x14ac:dyDescent="0.25">
      <c r="A19" s="48" t="s">
        <v>311</v>
      </c>
      <c r="B19" s="9" t="s">
        <v>100</v>
      </c>
      <c r="C19" s="7" t="s">
        <v>126</v>
      </c>
      <c r="D19" s="9" t="s">
        <v>16</v>
      </c>
      <c r="E19" s="7"/>
      <c r="F19" s="7" t="s">
        <v>275</v>
      </c>
      <c r="G19" s="7" t="s">
        <v>278</v>
      </c>
      <c r="H19" s="10">
        <v>20078</v>
      </c>
      <c r="I19" s="7">
        <v>4</v>
      </c>
      <c r="J19" s="8">
        <v>43551</v>
      </c>
      <c r="K19" s="8">
        <f t="shared" ca="1" si="0"/>
        <v>44581</v>
      </c>
      <c r="L19" s="8">
        <f t="shared" si="1"/>
        <v>43551</v>
      </c>
      <c r="M19" s="8">
        <f t="shared" si="2"/>
        <v>45012</v>
      </c>
      <c r="N19" s="19">
        <f t="shared" ca="1" si="3"/>
        <v>427</v>
      </c>
      <c r="O19" s="9" t="s">
        <v>101</v>
      </c>
      <c r="P19" s="10">
        <v>44165</v>
      </c>
      <c r="Q19" s="9"/>
      <c r="R19" s="9"/>
      <c r="S19" s="9"/>
      <c r="T19" s="9"/>
      <c r="U19" s="9"/>
      <c r="V19" s="9"/>
      <c r="W19" s="9"/>
      <c r="X19" s="9"/>
      <c r="Y19" s="9"/>
      <c r="Z19" s="9"/>
      <c r="AA19" s="9" t="s">
        <v>101</v>
      </c>
      <c r="AB19" s="23"/>
      <c r="AC19" s="23"/>
      <c r="AD19" s="23"/>
      <c r="AE19" s="24"/>
      <c r="AF19" s="24"/>
    </row>
    <row r="20" spans="1:85" ht="15" x14ac:dyDescent="0.25">
      <c r="A20" s="48" t="s">
        <v>311</v>
      </c>
      <c r="B20" s="9" t="s">
        <v>100</v>
      </c>
      <c r="C20" s="7" t="s">
        <v>126</v>
      </c>
      <c r="D20" s="9" t="s">
        <v>16</v>
      </c>
      <c r="E20" s="7"/>
      <c r="F20" s="7" t="s">
        <v>275</v>
      </c>
      <c r="G20" s="7" t="s">
        <v>278</v>
      </c>
      <c r="H20" s="10">
        <v>20078</v>
      </c>
      <c r="I20" s="7">
        <v>1</v>
      </c>
      <c r="J20" s="8">
        <v>44165</v>
      </c>
      <c r="K20" s="8">
        <f t="shared" ca="1" si="0"/>
        <v>44581</v>
      </c>
      <c r="L20" s="8">
        <f t="shared" si="1"/>
        <v>44165</v>
      </c>
      <c r="M20" s="8">
        <f t="shared" si="2"/>
        <v>45626</v>
      </c>
      <c r="N20" s="19">
        <f t="shared" ca="1" si="3"/>
        <v>1030</v>
      </c>
      <c r="O20" s="9" t="s">
        <v>309</v>
      </c>
      <c r="P20" s="10">
        <v>44165</v>
      </c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21" t="s">
        <v>314</v>
      </c>
      <c r="AC20" s="19"/>
      <c r="AD20" s="19"/>
    </row>
    <row r="21" spans="1:85" ht="15" x14ac:dyDescent="0.25">
      <c r="A21" s="68" t="s">
        <v>311</v>
      </c>
      <c r="B21" s="6" t="s">
        <v>100</v>
      </c>
      <c r="C21" s="1" t="s">
        <v>126</v>
      </c>
      <c r="D21" s="6" t="s">
        <v>16</v>
      </c>
      <c r="E21" s="1"/>
      <c r="F21" s="1" t="s">
        <v>124</v>
      </c>
      <c r="G21" s="1" t="s">
        <v>125</v>
      </c>
      <c r="H21" s="16">
        <v>24821</v>
      </c>
      <c r="I21" s="1">
        <v>2</v>
      </c>
      <c r="J21" s="2">
        <v>41011</v>
      </c>
      <c r="K21" s="2">
        <f t="shared" ca="1" si="0"/>
        <v>44581</v>
      </c>
      <c r="L21" s="2">
        <f t="shared" si="1"/>
        <v>41011</v>
      </c>
      <c r="M21" s="2">
        <f t="shared" si="2"/>
        <v>42472</v>
      </c>
      <c r="N21" s="19">
        <f t="shared" ca="1" si="3"/>
        <v>-2078</v>
      </c>
      <c r="O21" s="9" t="s">
        <v>62</v>
      </c>
      <c r="P21" s="6"/>
      <c r="Q21" s="16"/>
      <c r="R21" s="16"/>
      <c r="S21" s="6"/>
      <c r="T21" s="6" t="s">
        <v>62</v>
      </c>
      <c r="U21" s="6"/>
      <c r="V21" s="6"/>
      <c r="W21" s="6"/>
      <c r="X21" s="6"/>
      <c r="Y21" s="11"/>
      <c r="Z21" s="11"/>
      <c r="AA21" s="11"/>
      <c r="AB21" s="11"/>
      <c r="AC21" s="11"/>
      <c r="AD21" s="11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31"/>
      <c r="CG21" s="31"/>
    </row>
    <row r="22" spans="1:85" ht="15" x14ac:dyDescent="0.25">
      <c r="A22" s="68" t="s">
        <v>311</v>
      </c>
      <c r="B22" s="6" t="s">
        <v>100</v>
      </c>
      <c r="C22" s="1" t="s">
        <v>126</v>
      </c>
      <c r="D22" s="6" t="s">
        <v>16</v>
      </c>
      <c r="E22" s="1"/>
      <c r="F22" s="1" t="s">
        <v>127</v>
      </c>
      <c r="G22" s="1" t="s">
        <v>121</v>
      </c>
      <c r="H22" s="16">
        <v>32268</v>
      </c>
      <c r="I22" s="1">
        <v>3</v>
      </c>
      <c r="J22" s="2">
        <v>41011</v>
      </c>
      <c r="K22" s="2">
        <f t="shared" ca="1" si="0"/>
        <v>44581</v>
      </c>
      <c r="L22" s="2">
        <f t="shared" si="1"/>
        <v>41011</v>
      </c>
      <c r="M22" s="2">
        <f t="shared" si="2"/>
        <v>42472</v>
      </c>
      <c r="N22" s="19">
        <f t="shared" ca="1" si="3"/>
        <v>-2078</v>
      </c>
      <c r="O22" s="9" t="s">
        <v>62</v>
      </c>
      <c r="P22" s="6"/>
      <c r="Q22" s="16"/>
      <c r="R22" s="16"/>
      <c r="S22" s="6"/>
      <c r="T22" s="6" t="s">
        <v>62</v>
      </c>
      <c r="U22" s="6"/>
      <c r="V22" s="6"/>
      <c r="W22" s="6"/>
      <c r="X22" s="6"/>
      <c r="Y22" s="11"/>
      <c r="Z22" s="11"/>
      <c r="AA22" s="11"/>
      <c r="AB22" s="11"/>
      <c r="AC22" s="11"/>
      <c r="AD22" s="11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31"/>
      <c r="CG22" s="31"/>
    </row>
    <row r="23" spans="1:85" ht="15" x14ac:dyDescent="0.25">
      <c r="A23" s="53" t="s">
        <v>313</v>
      </c>
      <c r="B23" s="33" t="s">
        <v>100</v>
      </c>
      <c r="C23" s="30" t="s">
        <v>163</v>
      </c>
      <c r="D23" s="25" t="s">
        <v>307</v>
      </c>
      <c r="E23" s="35"/>
      <c r="F23" s="36" t="s">
        <v>205</v>
      </c>
      <c r="G23" s="36" t="s">
        <v>121</v>
      </c>
      <c r="H23" s="37">
        <v>31178</v>
      </c>
      <c r="I23" s="35">
        <v>1</v>
      </c>
      <c r="J23" s="8">
        <v>41725</v>
      </c>
      <c r="K23" s="8">
        <f t="shared" ca="1" si="0"/>
        <v>44581</v>
      </c>
      <c r="L23" s="8">
        <f t="shared" si="1"/>
        <v>41725</v>
      </c>
      <c r="M23" s="8">
        <f t="shared" si="2"/>
        <v>43186</v>
      </c>
      <c r="N23" s="19">
        <f t="shared" ca="1" si="3"/>
        <v>-1373</v>
      </c>
      <c r="O23" s="9" t="s">
        <v>101</v>
      </c>
      <c r="P23" s="10">
        <v>44165</v>
      </c>
      <c r="Q23" s="23"/>
      <c r="R23" s="23"/>
      <c r="S23" s="23"/>
      <c r="T23" s="25"/>
      <c r="U23" s="9"/>
      <c r="V23" s="25" t="s">
        <v>101</v>
      </c>
      <c r="W23" s="9"/>
      <c r="X23" s="9"/>
      <c r="Y23" s="9"/>
      <c r="Z23" s="19"/>
      <c r="AA23" s="19"/>
      <c r="AB23" s="19"/>
      <c r="AC23" s="19"/>
      <c r="AD23" s="19"/>
    </row>
    <row r="24" spans="1:85" ht="15" x14ac:dyDescent="0.25">
      <c r="A24" s="53" t="s">
        <v>313</v>
      </c>
      <c r="B24" s="9" t="s">
        <v>100</v>
      </c>
      <c r="C24" s="7" t="s">
        <v>163</v>
      </c>
      <c r="D24" s="9" t="s">
        <v>16</v>
      </c>
      <c r="E24" s="7"/>
      <c r="F24" s="7" t="s">
        <v>164</v>
      </c>
      <c r="G24" s="7" t="s">
        <v>149</v>
      </c>
      <c r="H24" s="10">
        <v>24025</v>
      </c>
      <c r="I24" s="7">
        <v>1</v>
      </c>
      <c r="J24" s="8">
        <v>43172</v>
      </c>
      <c r="K24" s="8">
        <f t="shared" ca="1" si="0"/>
        <v>44581</v>
      </c>
      <c r="L24" s="8">
        <f t="shared" si="1"/>
        <v>43172</v>
      </c>
      <c r="M24" s="8">
        <f t="shared" si="2"/>
        <v>44633</v>
      </c>
      <c r="N24" s="19">
        <f t="shared" ca="1" si="3"/>
        <v>53</v>
      </c>
      <c r="O24" s="9" t="s">
        <v>101</v>
      </c>
      <c r="P24" s="10">
        <v>44165</v>
      </c>
      <c r="Q24" s="9"/>
      <c r="R24" s="9"/>
      <c r="S24" s="9"/>
      <c r="T24" s="9"/>
      <c r="U24" s="9"/>
      <c r="V24" s="9"/>
      <c r="W24" s="9"/>
      <c r="X24" s="9"/>
      <c r="Y24" s="9"/>
      <c r="Z24" s="9" t="s">
        <v>101</v>
      </c>
      <c r="AA24" s="9"/>
      <c r="AB24" s="19"/>
      <c r="AC24" s="19"/>
      <c r="AD24" s="19"/>
    </row>
    <row r="25" spans="1:85" ht="15" x14ac:dyDescent="0.25">
      <c r="A25" s="53" t="s">
        <v>313</v>
      </c>
      <c r="B25" s="9" t="s">
        <v>100</v>
      </c>
      <c r="C25" s="7" t="s">
        <v>163</v>
      </c>
      <c r="D25" s="9" t="s">
        <v>16</v>
      </c>
      <c r="E25" s="7"/>
      <c r="F25" s="7" t="s">
        <v>205</v>
      </c>
      <c r="G25" s="7" t="s">
        <v>121</v>
      </c>
      <c r="H25" s="10">
        <v>31178</v>
      </c>
      <c r="I25" s="7">
        <v>2</v>
      </c>
      <c r="J25" s="8">
        <v>43172</v>
      </c>
      <c r="K25" s="8">
        <f t="shared" ca="1" si="0"/>
        <v>44581</v>
      </c>
      <c r="L25" s="8">
        <f t="shared" si="1"/>
        <v>43172</v>
      </c>
      <c r="M25" s="8">
        <f t="shared" si="2"/>
        <v>44633</v>
      </c>
      <c r="N25" s="19">
        <f t="shared" ca="1" si="3"/>
        <v>53</v>
      </c>
      <c r="O25" s="9" t="s">
        <v>101</v>
      </c>
      <c r="P25" s="10">
        <v>44165</v>
      </c>
      <c r="Q25" s="9"/>
      <c r="R25" s="9"/>
      <c r="S25" s="6"/>
      <c r="T25" s="9"/>
      <c r="U25" s="9"/>
      <c r="V25" s="9"/>
      <c r="W25" s="9"/>
      <c r="X25" s="9"/>
      <c r="Y25" s="9"/>
      <c r="Z25" s="9" t="s">
        <v>101</v>
      </c>
      <c r="AA25" s="9"/>
      <c r="AB25" s="19"/>
      <c r="AC25" s="19"/>
      <c r="AD25" s="19"/>
    </row>
    <row r="26" spans="1:85" ht="15" x14ac:dyDescent="0.25">
      <c r="A26" s="67" t="s">
        <v>313</v>
      </c>
      <c r="B26" s="6" t="s">
        <v>100</v>
      </c>
      <c r="C26" s="1" t="s">
        <v>163</v>
      </c>
      <c r="D26" s="6" t="s">
        <v>16</v>
      </c>
      <c r="E26" s="1"/>
      <c r="F26" s="1" t="s">
        <v>164</v>
      </c>
      <c r="G26" s="1" t="s">
        <v>149</v>
      </c>
      <c r="H26" s="16">
        <v>24025</v>
      </c>
      <c r="I26" s="1">
        <v>2</v>
      </c>
      <c r="J26" s="2">
        <v>41373</v>
      </c>
      <c r="K26" s="2">
        <f t="shared" ca="1" si="0"/>
        <v>44581</v>
      </c>
      <c r="L26" s="2">
        <f t="shared" si="1"/>
        <v>41373</v>
      </c>
      <c r="M26" s="2">
        <f t="shared" si="2"/>
        <v>42834</v>
      </c>
      <c r="N26" s="19">
        <f t="shared" ca="1" si="3"/>
        <v>-1721</v>
      </c>
      <c r="O26" s="9" t="s">
        <v>62</v>
      </c>
      <c r="P26" s="6"/>
      <c r="Q26" s="16"/>
      <c r="R26" s="16"/>
      <c r="S26" s="6"/>
      <c r="T26" s="6"/>
      <c r="U26" s="6" t="s">
        <v>62</v>
      </c>
      <c r="V26" s="6"/>
      <c r="W26" s="6"/>
      <c r="X26" s="6"/>
      <c r="Y26" s="11"/>
      <c r="Z26" s="11"/>
      <c r="AA26" s="11"/>
      <c r="AB26" s="11"/>
      <c r="AC26" s="11"/>
      <c r="AD26" s="11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31"/>
      <c r="CG26" s="31"/>
    </row>
    <row r="27" spans="1:85" ht="15" x14ac:dyDescent="0.25">
      <c r="A27" s="53" t="s">
        <v>311</v>
      </c>
      <c r="B27" s="9" t="s">
        <v>100</v>
      </c>
      <c r="C27" s="7" t="s">
        <v>131</v>
      </c>
      <c r="D27" s="9" t="s">
        <v>16</v>
      </c>
      <c r="E27" s="7"/>
      <c r="F27" s="7" t="s">
        <v>179</v>
      </c>
      <c r="G27" s="7" t="s">
        <v>47</v>
      </c>
      <c r="H27" s="10">
        <v>32584</v>
      </c>
      <c r="I27" s="7">
        <v>3</v>
      </c>
      <c r="J27" s="8">
        <v>43172</v>
      </c>
      <c r="K27" s="8">
        <f t="shared" ca="1" si="0"/>
        <v>44581</v>
      </c>
      <c r="L27" s="8">
        <f t="shared" si="1"/>
        <v>43172</v>
      </c>
      <c r="M27" s="8">
        <f t="shared" si="2"/>
        <v>44633</v>
      </c>
      <c r="N27" s="19">
        <f t="shared" ca="1" si="3"/>
        <v>53</v>
      </c>
      <c r="O27" s="9" t="s">
        <v>101</v>
      </c>
      <c r="P27" s="10">
        <v>44165</v>
      </c>
      <c r="Q27" s="9"/>
      <c r="R27" s="9"/>
      <c r="S27" s="9"/>
      <c r="T27" s="9"/>
      <c r="U27" s="9"/>
      <c r="V27" s="9"/>
      <c r="W27" s="9"/>
      <c r="X27" s="9"/>
      <c r="Y27" s="9"/>
      <c r="Z27" s="9" t="s">
        <v>101</v>
      </c>
      <c r="AA27" s="9"/>
      <c r="AB27" s="19"/>
      <c r="AC27" s="19"/>
      <c r="AD27" s="19"/>
    </row>
    <row r="28" spans="1:85" ht="15" x14ac:dyDescent="0.25">
      <c r="A28" s="53" t="s">
        <v>311</v>
      </c>
      <c r="B28" s="9" t="s">
        <v>100</v>
      </c>
      <c r="C28" s="26" t="s">
        <v>131</v>
      </c>
      <c r="D28" s="9" t="s">
        <v>16</v>
      </c>
      <c r="E28" s="7"/>
      <c r="F28" s="26" t="s">
        <v>18</v>
      </c>
      <c r="G28" s="26" t="s">
        <v>37</v>
      </c>
      <c r="H28" s="44">
        <v>26769</v>
      </c>
      <c r="I28" s="7">
        <v>2</v>
      </c>
      <c r="J28" s="8">
        <v>44341</v>
      </c>
      <c r="K28" s="8">
        <f t="shared" ca="1" si="0"/>
        <v>44581</v>
      </c>
      <c r="L28" s="8">
        <f t="shared" si="1"/>
        <v>44341</v>
      </c>
      <c r="M28" s="8">
        <f t="shared" si="2"/>
        <v>45802</v>
      </c>
      <c r="N28" s="19">
        <f t="shared" ca="1" si="3"/>
        <v>1205</v>
      </c>
      <c r="O28" s="9" t="s">
        <v>309</v>
      </c>
      <c r="P28" s="10">
        <v>44341</v>
      </c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9"/>
      <c r="AC28" s="21" t="s">
        <v>314</v>
      </c>
      <c r="AD28" s="21"/>
    </row>
    <row r="29" spans="1:85" ht="15" x14ac:dyDescent="0.25">
      <c r="A29" s="53" t="s">
        <v>311</v>
      </c>
      <c r="B29" s="9" t="s">
        <v>100</v>
      </c>
      <c r="C29" s="26" t="s">
        <v>131</v>
      </c>
      <c r="D29" s="9" t="s">
        <v>16</v>
      </c>
      <c r="E29" s="7"/>
      <c r="F29" s="26" t="s">
        <v>18</v>
      </c>
      <c r="G29" s="26" t="s">
        <v>38</v>
      </c>
      <c r="H29" s="43">
        <v>37336</v>
      </c>
      <c r="I29" s="7">
        <v>3</v>
      </c>
      <c r="J29" s="8">
        <v>44341</v>
      </c>
      <c r="K29" s="8">
        <f t="shared" ca="1" si="0"/>
        <v>44581</v>
      </c>
      <c r="L29" s="8">
        <f t="shared" si="1"/>
        <v>44341</v>
      </c>
      <c r="M29" s="8">
        <f t="shared" si="2"/>
        <v>45802</v>
      </c>
      <c r="N29" s="19">
        <f t="shared" ca="1" si="3"/>
        <v>1205</v>
      </c>
      <c r="O29" s="9" t="s">
        <v>309</v>
      </c>
      <c r="P29" s="10">
        <v>44341</v>
      </c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19"/>
      <c r="AC29" s="21" t="s">
        <v>314</v>
      </c>
      <c r="AD29" s="21"/>
    </row>
    <row r="30" spans="1:85" ht="15" x14ac:dyDescent="0.25">
      <c r="A30" s="48" t="s">
        <v>311</v>
      </c>
      <c r="B30" s="9" t="s">
        <v>100</v>
      </c>
      <c r="C30" s="26" t="s">
        <v>131</v>
      </c>
      <c r="D30" s="9" t="s">
        <v>16</v>
      </c>
      <c r="E30" s="7"/>
      <c r="F30" s="26" t="s">
        <v>19</v>
      </c>
      <c r="G30" s="26" t="s">
        <v>39</v>
      </c>
      <c r="H30" s="43">
        <v>28188</v>
      </c>
      <c r="I30" s="7">
        <v>4</v>
      </c>
      <c r="J30" s="8">
        <v>44341</v>
      </c>
      <c r="K30" s="8">
        <f t="shared" ca="1" si="0"/>
        <v>44581</v>
      </c>
      <c r="L30" s="8">
        <f t="shared" si="1"/>
        <v>44341</v>
      </c>
      <c r="M30" s="8">
        <f t="shared" si="2"/>
        <v>45802</v>
      </c>
      <c r="N30" s="19">
        <f t="shared" ca="1" si="3"/>
        <v>1205</v>
      </c>
      <c r="O30" s="9" t="s">
        <v>309</v>
      </c>
      <c r="P30" s="10">
        <v>44341</v>
      </c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23"/>
      <c r="AC30" s="21" t="s">
        <v>314</v>
      </c>
      <c r="AD30" s="21"/>
      <c r="AE30" s="24"/>
      <c r="AF30" s="24"/>
    </row>
    <row r="31" spans="1:85" ht="15" x14ac:dyDescent="0.25">
      <c r="A31" s="67" t="s">
        <v>311</v>
      </c>
      <c r="B31" s="6" t="s">
        <v>100</v>
      </c>
      <c r="C31" s="1" t="s">
        <v>131</v>
      </c>
      <c r="D31" s="6" t="s">
        <v>16</v>
      </c>
      <c r="E31" s="1"/>
      <c r="F31" s="1" t="s">
        <v>132</v>
      </c>
      <c r="G31" s="1" t="s">
        <v>133</v>
      </c>
      <c r="H31" s="16">
        <v>30273</v>
      </c>
      <c r="I31" s="1">
        <v>4</v>
      </c>
      <c r="J31" s="2">
        <v>41011</v>
      </c>
      <c r="K31" s="2">
        <f t="shared" ca="1" si="0"/>
        <v>44581</v>
      </c>
      <c r="L31" s="2">
        <f t="shared" si="1"/>
        <v>41011</v>
      </c>
      <c r="M31" s="2">
        <f t="shared" si="2"/>
        <v>42472</v>
      </c>
      <c r="N31" s="19">
        <f t="shared" ca="1" si="3"/>
        <v>-2078</v>
      </c>
      <c r="O31" s="9" t="s">
        <v>62</v>
      </c>
      <c r="P31" s="6"/>
      <c r="Q31" s="16"/>
      <c r="R31" s="16"/>
      <c r="S31" s="6"/>
      <c r="T31" s="6" t="s">
        <v>62</v>
      </c>
      <c r="U31" s="6"/>
      <c r="V31" s="6"/>
      <c r="W31" s="6"/>
      <c r="X31" s="6"/>
      <c r="Y31" s="11"/>
      <c r="Z31" s="11"/>
      <c r="AA31" s="11"/>
      <c r="AB31" s="11"/>
      <c r="AC31" s="11"/>
      <c r="AD31" s="11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31"/>
      <c r="CG31" s="31"/>
    </row>
    <row r="32" spans="1:85" ht="15" x14ac:dyDescent="0.25">
      <c r="A32" s="67" t="s">
        <v>311</v>
      </c>
      <c r="B32" s="6" t="s">
        <v>100</v>
      </c>
      <c r="C32" s="1" t="s">
        <v>131</v>
      </c>
      <c r="D32" s="6" t="s">
        <v>16</v>
      </c>
      <c r="E32" s="1"/>
      <c r="F32" s="1" t="s">
        <v>179</v>
      </c>
      <c r="G32" s="1" t="s">
        <v>47</v>
      </c>
      <c r="H32" s="16">
        <v>32584</v>
      </c>
      <c r="I32" s="1">
        <v>3</v>
      </c>
      <c r="J32" s="2">
        <v>41362</v>
      </c>
      <c r="K32" s="2">
        <f t="shared" ca="1" si="0"/>
        <v>44581</v>
      </c>
      <c r="L32" s="2">
        <f t="shared" si="1"/>
        <v>41362</v>
      </c>
      <c r="M32" s="2">
        <f t="shared" si="2"/>
        <v>42823</v>
      </c>
      <c r="N32" s="19">
        <f t="shared" ca="1" si="3"/>
        <v>-1731</v>
      </c>
      <c r="O32" s="9" t="s">
        <v>62</v>
      </c>
      <c r="P32" s="6"/>
      <c r="Q32" s="16"/>
      <c r="R32" s="16"/>
      <c r="S32" s="6"/>
      <c r="T32" s="6"/>
      <c r="U32" s="6" t="s">
        <v>62</v>
      </c>
      <c r="V32" s="6"/>
      <c r="W32" s="6"/>
      <c r="X32" s="6"/>
      <c r="Y32" s="11"/>
      <c r="Z32" s="11"/>
      <c r="AA32" s="11"/>
      <c r="AB32" s="11"/>
      <c r="AC32" s="11"/>
      <c r="AD32" s="11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31"/>
      <c r="CG32" s="31"/>
    </row>
    <row r="33" spans="1:85" ht="15" x14ac:dyDescent="0.25">
      <c r="A33" s="65" t="s">
        <v>312</v>
      </c>
      <c r="B33" s="6" t="s">
        <v>100</v>
      </c>
      <c r="C33" s="1" t="s">
        <v>117</v>
      </c>
      <c r="D33" s="6" t="s">
        <v>16</v>
      </c>
      <c r="E33" s="1"/>
      <c r="F33" s="1" t="s">
        <v>116</v>
      </c>
      <c r="G33" s="1" t="s">
        <v>44</v>
      </c>
      <c r="H33" s="16">
        <v>34218</v>
      </c>
      <c r="I33" s="1">
        <v>5</v>
      </c>
      <c r="J33" s="2">
        <v>41003</v>
      </c>
      <c r="K33" s="2">
        <f t="shared" ca="1" si="0"/>
        <v>44581</v>
      </c>
      <c r="L33" s="2">
        <f t="shared" si="1"/>
        <v>41003</v>
      </c>
      <c r="M33" s="2">
        <f t="shared" si="2"/>
        <v>42464</v>
      </c>
      <c r="N33" s="19">
        <f t="shared" ca="1" si="3"/>
        <v>-2086</v>
      </c>
      <c r="O33" s="9" t="s">
        <v>62</v>
      </c>
      <c r="P33" s="6"/>
      <c r="Q33" s="16"/>
      <c r="R33" s="16"/>
      <c r="S33" s="6"/>
      <c r="T33" s="6" t="s">
        <v>62</v>
      </c>
      <c r="U33" s="6"/>
      <c r="V33" s="6"/>
      <c r="W33" s="6"/>
      <c r="X33" s="6"/>
      <c r="Y33" s="11"/>
      <c r="Z33" s="11"/>
      <c r="AA33" s="11"/>
      <c r="AB33" s="11"/>
      <c r="AC33" s="11"/>
      <c r="AD33" s="11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31"/>
      <c r="CG33" s="31"/>
    </row>
    <row r="34" spans="1:85" ht="15" x14ac:dyDescent="0.25">
      <c r="A34" s="68" t="s">
        <v>313</v>
      </c>
      <c r="B34" s="6" t="s">
        <v>100</v>
      </c>
      <c r="C34" s="34" t="s">
        <v>159</v>
      </c>
      <c r="D34" s="6" t="s">
        <v>16</v>
      </c>
      <c r="E34" s="1"/>
      <c r="F34" s="1" t="s">
        <v>160</v>
      </c>
      <c r="G34" s="1" t="s">
        <v>47</v>
      </c>
      <c r="H34" s="16">
        <v>30672</v>
      </c>
      <c r="I34" s="1">
        <v>4</v>
      </c>
      <c r="J34" s="2">
        <v>41373</v>
      </c>
      <c r="K34" s="2">
        <f t="shared" ca="1" si="0"/>
        <v>44581</v>
      </c>
      <c r="L34" s="2">
        <f t="shared" si="1"/>
        <v>41373</v>
      </c>
      <c r="M34" s="2">
        <f t="shared" si="2"/>
        <v>42834</v>
      </c>
      <c r="N34" s="19">
        <f t="shared" ref="N34:N97" ca="1" si="4">DAYS360(K34,M34)</f>
        <v>-1721</v>
      </c>
      <c r="O34" s="9" t="s">
        <v>62</v>
      </c>
      <c r="P34" s="6"/>
      <c r="Q34" s="16"/>
      <c r="R34" s="16"/>
      <c r="S34" s="6"/>
      <c r="T34" s="6"/>
      <c r="U34" s="6" t="s">
        <v>62</v>
      </c>
      <c r="V34" s="6"/>
      <c r="W34" s="6"/>
      <c r="X34" s="6"/>
      <c r="Y34" s="11"/>
      <c r="Z34" s="11"/>
      <c r="AA34" s="11"/>
      <c r="AB34" s="11"/>
      <c r="AC34" s="11"/>
      <c r="AD34" s="11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31"/>
      <c r="CG34" s="31"/>
    </row>
    <row r="35" spans="1:85" ht="15" x14ac:dyDescent="0.25">
      <c r="A35" s="18" t="s">
        <v>312</v>
      </c>
      <c r="B35" s="33" t="s">
        <v>100</v>
      </c>
      <c r="C35" s="30" t="s">
        <v>214</v>
      </c>
      <c r="D35" s="23" t="s">
        <v>308</v>
      </c>
      <c r="E35" s="35"/>
      <c r="F35" s="36" t="s">
        <v>215</v>
      </c>
      <c r="G35" s="36" t="s">
        <v>54</v>
      </c>
      <c r="H35" s="37">
        <v>32478</v>
      </c>
      <c r="I35" s="35">
        <v>2</v>
      </c>
      <c r="J35" s="8">
        <v>41730</v>
      </c>
      <c r="K35" s="8">
        <f t="shared" ca="1" si="0"/>
        <v>44581</v>
      </c>
      <c r="L35" s="8">
        <f t="shared" si="1"/>
        <v>41730</v>
      </c>
      <c r="M35" s="8">
        <f t="shared" si="2"/>
        <v>43191</v>
      </c>
      <c r="N35" s="19">
        <f t="shared" ca="1" si="4"/>
        <v>-1369</v>
      </c>
      <c r="O35" s="9" t="s">
        <v>101</v>
      </c>
      <c r="P35" s="10">
        <v>44165</v>
      </c>
      <c r="Q35" s="23"/>
      <c r="R35" s="23"/>
      <c r="S35" s="25"/>
      <c r="T35" s="25"/>
      <c r="U35" s="9"/>
      <c r="V35" s="25" t="s">
        <v>101</v>
      </c>
      <c r="W35" s="9"/>
      <c r="X35" s="9"/>
      <c r="Y35" s="9"/>
      <c r="Z35" s="23"/>
      <c r="AA35" s="23"/>
      <c r="AB35" s="23"/>
      <c r="AC35" s="23"/>
      <c r="AD35" s="23"/>
      <c r="AE35" s="24"/>
      <c r="AF35" s="24"/>
    </row>
    <row r="36" spans="1:85" ht="15" x14ac:dyDescent="0.25">
      <c r="A36" s="18" t="s">
        <v>312</v>
      </c>
      <c r="B36" s="9" t="s">
        <v>99</v>
      </c>
      <c r="C36" s="20" t="s">
        <v>98</v>
      </c>
      <c r="D36" s="9" t="s">
        <v>16</v>
      </c>
      <c r="E36" s="7"/>
      <c r="F36" s="7" t="s">
        <v>97</v>
      </c>
      <c r="G36" s="7" t="s">
        <v>66</v>
      </c>
      <c r="H36" s="8"/>
      <c r="I36" s="7">
        <v>2</v>
      </c>
      <c r="J36" s="2">
        <v>40800</v>
      </c>
      <c r="K36" s="2">
        <f t="shared" ca="1" si="0"/>
        <v>44581</v>
      </c>
      <c r="L36" s="2">
        <f t="shared" si="1"/>
        <v>40800</v>
      </c>
      <c r="M36" s="2">
        <f t="shared" si="2"/>
        <v>42261</v>
      </c>
      <c r="N36" s="19">
        <f t="shared" ca="1" si="4"/>
        <v>-2286</v>
      </c>
      <c r="O36" s="9" t="s">
        <v>62</v>
      </c>
      <c r="P36" s="8"/>
      <c r="Q36" s="9"/>
      <c r="R36" s="9"/>
      <c r="S36" s="9" t="s">
        <v>62</v>
      </c>
      <c r="T36" s="9"/>
      <c r="U36" s="9"/>
      <c r="V36" s="9"/>
      <c r="W36" s="9"/>
      <c r="X36" s="9"/>
      <c r="Y36" s="9"/>
      <c r="Z36" s="9"/>
      <c r="AA36" s="6"/>
      <c r="AB36" s="19"/>
      <c r="AC36" s="19"/>
      <c r="AD36" s="19"/>
      <c r="AE36" s="18"/>
    </row>
    <row r="37" spans="1:85" ht="15" x14ac:dyDescent="0.25">
      <c r="A37" s="69" t="s">
        <v>312</v>
      </c>
      <c r="B37" s="6" t="s">
        <v>100</v>
      </c>
      <c r="C37" s="32" t="s">
        <v>98</v>
      </c>
      <c r="D37" s="6" t="s">
        <v>16</v>
      </c>
      <c r="E37" s="1"/>
      <c r="F37" s="1" t="s">
        <v>97</v>
      </c>
      <c r="G37" s="1" t="s">
        <v>66</v>
      </c>
      <c r="H37" s="16"/>
      <c r="I37" s="1">
        <v>2</v>
      </c>
      <c r="J37" s="2">
        <v>40813</v>
      </c>
      <c r="K37" s="2">
        <f t="shared" ca="1" si="0"/>
        <v>44581</v>
      </c>
      <c r="L37" s="2">
        <f t="shared" si="1"/>
        <v>40813</v>
      </c>
      <c r="M37" s="2">
        <f t="shared" si="2"/>
        <v>42274</v>
      </c>
      <c r="N37" s="19">
        <f t="shared" ca="1" si="4"/>
        <v>-2273</v>
      </c>
      <c r="O37" s="9" t="s">
        <v>62</v>
      </c>
      <c r="P37" s="6"/>
      <c r="Q37" s="16"/>
      <c r="R37" s="16"/>
      <c r="S37" s="6" t="s">
        <v>62</v>
      </c>
      <c r="T37" s="6"/>
      <c r="U37" s="6"/>
      <c r="V37" s="6"/>
      <c r="W37" s="6"/>
      <c r="X37" s="6"/>
      <c r="Y37" s="11"/>
      <c r="Z37" s="11"/>
      <c r="AA37" s="11"/>
      <c r="AB37" s="11"/>
      <c r="AC37" s="11"/>
      <c r="AD37" s="11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31"/>
      <c r="CG37" s="31"/>
    </row>
    <row r="38" spans="1:85" ht="15" x14ac:dyDescent="0.25">
      <c r="A38" s="69" t="s">
        <v>312</v>
      </c>
      <c r="B38" s="6" t="s">
        <v>100</v>
      </c>
      <c r="C38" s="1" t="s">
        <v>98</v>
      </c>
      <c r="D38" s="6" t="s">
        <v>16</v>
      </c>
      <c r="E38" s="1"/>
      <c r="F38" s="1" t="s">
        <v>202</v>
      </c>
      <c r="G38" s="1" t="s">
        <v>75</v>
      </c>
      <c r="H38" s="16">
        <v>33400</v>
      </c>
      <c r="I38" s="1">
        <v>8</v>
      </c>
      <c r="J38" s="2">
        <v>41355</v>
      </c>
      <c r="K38" s="2">
        <f t="shared" ca="1" si="0"/>
        <v>44581</v>
      </c>
      <c r="L38" s="2">
        <f t="shared" si="1"/>
        <v>41355</v>
      </c>
      <c r="M38" s="2">
        <f t="shared" si="2"/>
        <v>42816</v>
      </c>
      <c r="N38" s="19">
        <f t="shared" ca="1" si="4"/>
        <v>-1738</v>
      </c>
      <c r="O38" s="9" t="s">
        <v>62</v>
      </c>
      <c r="P38" s="6"/>
      <c r="Q38" s="16"/>
      <c r="R38" s="16"/>
      <c r="S38" s="6"/>
      <c r="T38" s="6"/>
      <c r="U38" s="6" t="s">
        <v>62</v>
      </c>
      <c r="V38" s="6"/>
      <c r="W38" s="6"/>
      <c r="X38" s="6"/>
      <c r="Y38" s="11"/>
      <c r="Z38" s="11"/>
      <c r="AA38" s="11"/>
      <c r="AB38" s="11"/>
      <c r="AC38" s="11"/>
      <c r="AD38" s="11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31"/>
      <c r="CG38" s="31"/>
    </row>
    <row r="39" spans="1:85" ht="15.75" x14ac:dyDescent="0.25">
      <c r="A39" s="48" t="s">
        <v>311</v>
      </c>
      <c r="B39" s="9" t="s">
        <v>100</v>
      </c>
      <c r="C39" s="7" t="s">
        <v>171</v>
      </c>
      <c r="D39" s="9" t="s">
        <v>16</v>
      </c>
      <c r="E39" s="7"/>
      <c r="F39" s="41" t="s">
        <v>286</v>
      </c>
      <c r="G39" s="7" t="s">
        <v>173</v>
      </c>
      <c r="H39" s="10">
        <v>29919</v>
      </c>
      <c r="I39" s="7">
        <v>5</v>
      </c>
      <c r="J39" s="8">
        <v>43551</v>
      </c>
      <c r="K39" s="8">
        <f t="shared" ca="1" si="0"/>
        <v>44581</v>
      </c>
      <c r="L39" s="8">
        <f t="shared" si="1"/>
        <v>43551</v>
      </c>
      <c r="M39" s="8">
        <f t="shared" si="2"/>
        <v>45012</v>
      </c>
      <c r="N39" s="19">
        <f t="shared" ca="1" si="4"/>
        <v>427</v>
      </c>
      <c r="O39" s="9" t="s">
        <v>101</v>
      </c>
      <c r="P39" s="10">
        <v>44165</v>
      </c>
      <c r="Q39" s="9"/>
      <c r="R39" s="9"/>
      <c r="S39" s="9"/>
      <c r="T39" s="9"/>
      <c r="U39" s="9"/>
      <c r="V39" s="9"/>
      <c r="W39" s="9"/>
      <c r="X39" s="9"/>
      <c r="Y39" s="9"/>
      <c r="Z39" s="9"/>
      <c r="AA39" s="9" t="s">
        <v>101</v>
      </c>
      <c r="AB39" s="23"/>
      <c r="AC39" s="23"/>
      <c r="AD39" s="23"/>
      <c r="AE39" s="24"/>
      <c r="AF39" s="24"/>
    </row>
    <row r="40" spans="1:85" ht="15.75" x14ac:dyDescent="0.25">
      <c r="A40" s="48" t="s">
        <v>311</v>
      </c>
      <c r="B40" s="9" t="s">
        <v>100</v>
      </c>
      <c r="C40" s="7" t="s">
        <v>171</v>
      </c>
      <c r="D40" s="9" t="s">
        <v>16</v>
      </c>
      <c r="E40" s="7"/>
      <c r="F40" s="41" t="s">
        <v>153</v>
      </c>
      <c r="G40" s="7" t="s">
        <v>103</v>
      </c>
      <c r="H40" s="10">
        <v>31209</v>
      </c>
      <c r="I40" s="7">
        <v>6</v>
      </c>
      <c r="J40" s="8">
        <v>43551</v>
      </c>
      <c r="K40" s="8">
        <f t="shared" ca="1" si="0"/>
        <v>44581</v>
      </c>
      <c r="L40" s="8">
        <f t="shared" si="1"/>
        <v>43551</v>
      </c>
      <c r="M40" s="8">
        <f t="shared" si="2"/>
        <v>45012</v>
      </c>
      <c r="N40" s="19">
        <f t="shared" ca="1" si="4"/>
        <v>427</v>
      </c>
      <c r="O40" s="9" t="s">
        <v>101</v>
      </c>
      <c r="P40" s="10">
        <v>44165</v>
      </c>
      <c r="Q40" s="9"/>
      <c r="R40" s="9"/>
      <c r="S40" s="9"/>
      <c r="T40" s="9"/>
      <c r="U40" s="9"/>
      <c r="V40" s="9"/>
      <c r="W40" s="9"/>
      <c r="X40" s="9"/>
      <c r="Y40" s="9"/>
      <c r="Z40" s="9"/>
      <c r="AA40" s="9" t="s">
        <v>101</v>
      </c>
      <c r="AB40" s="19"/>
      <c r="AC40" s="19"/>
      <c r="AD40" s="19"/>
    </row>
    <row r="41" spans="1:85" ht="15" x14ac:dyDescent="0.25">
      <c r="A41" s="68" t="s">
        <v>311</v>
      </c>
      <c r="B41" s="6" t="s">
        <v>100</v>
      </c>
      <c r="C41" s="1" t="s">
        <v>171</v>
      </c>
      <c r="D41" s="6" t="s">
        <v>16</v>
      </c>
      <c r="E41" s="1"/>
      <c r="F41" s="1" t="s">
        <v>172</v>
      </c>
      <c r="G41" s="1" t="s">
        <v>173</v>
      </c>
      <c r="H41" s="16">
        <v>29919</v>
      </c>
      <c r="I41" s="1">
        <v>9</v>
      </c>
      <c r="J41" s="2">
        <v>41362</v>
      </c>
      <c r="K41" s="2">
        <f t="shared" ca="1" si="0"/>
        <v>44581</v>
      </c>
      <c r="L41" s="2">
        <f t="shared" si="1"/>
        <v>41362</v>
      </c>
      <c r="M41" s="2">
        <f t="shared" si="2"/>
        <v>42823</v>
      </c>
      <c r="N41" s="19">
        <f t="shared" ca="1" si="4"/>
        <v>-1731</v>
      </c>
      <c r="O41" s="9" t="s">
        <v>62</v>
      </c>
      <c r="P41" s="6"/>
      <c r="Q41" s="16"/>
      <c r="R41" s="16"/>
      <c r="S41" s="6"/>
      <c r="T41" s="6"/>
      <c r="U41" s="6" t="s">
        <v>62</v>
      </c>
      <c r="V41" s="6"/>
      <c r="W41" s="6"/>
      <c r="X41" s="6"/>
      <c r="Y41" s="11"/>
      <c r="Z41" s="11"/>
      <c r="AA41" s="11"/>
      <c r="AB41" s="11"/>
      <c r="AC41" s="11"/>
      <c r="AD41" s="11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31"/>
      <c r="CG41" s="31"/>
    </row>
    <row r="42" spans="1:85" ht="15" x14ac:dyDescent="0.25">
      <c r="A42" s="68" t="s">
        <v>311</v>
      </c>
      <c r="B42" s="6" t="s">
        <v>100</v>
      </c>
      <c r="C42" s="1" t="s">
        <v>171</v>
      </c>
      <c r="D42" s="6" t="s">
        <v>16</v>
      </c>
      <c r="E42" s="1"/>
      <c r="F42" s="1" t="s">
        <v>153</v>
      </c>
      <c r="G42" s="1" t="s">
        <v>103</v>
      </c>
      <c r="H42" s="16">
        <v>31209</v>
      </c>
      <c r="I42" s="1">
        <v>10</v>
      </c>
      <c r="J42" s="2">
        <v>41362</v>
      </c>
      <c r="K42" s="2">
        <f t="shared" ca="1" si="0"/>
        <v>44581</v>
      </c>
      <c r="L42" s="2">
        <f t="shared" si="1"/>
        <v>41362</v>
      </c>
      <c r="M42" s="2">
        <f t="shared" si="2"/>
        <v>42823</v>
      </c>
      <c r="N42" s="19">
        <f t="shared" ca="1" si="4"/>
        <v>-1731</v>
      </c>
      <c r="O42" s="9" t="s">
        <v>62</v>
      </c>
      <c r="P42" s="6"/>
      <c r="Q42" s="16"/>
      <c r="R42" s="16"/>
      <c r="S42" s="6"/>
      <c r="T42" s="6"/>
      <c r="U42" s="6" t="s">
        <v>62</v>
      </c>
      <c r="V42" s="6"/>
      <c r="W42" s="6"/>
      <c r="X42" s="6"/>
      <c r="Y42" s="11"/>
      <c r="Z42" s="11"/>
      <c r="AA42" s="11"/>
      <c r="AB42" s="11"/>
      <c r="AC42" s="11"/>
      <c r="AD42" s="11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31"/>
      <c r="CG42" s="31"/>
    </row>
    <row r="43" spans="1:85" ht="15" x14ac:dyDescent="0.25">
      <c r="A43" s="18" t="s">
        <v>312</v>
      </c>
      <c r="B43" s="9" t="s">
        <v>100</v>
      </c>
      <c r="C43" s="7" t="s">
        <v>113</v>
      </c>
      <c r="D43" s="9" t="s">
        <v>16</v>
      </c>
      <c r="E43" s="7"/>
      <c r="F43" s="7" t="s">
        <v>114</v>
      </c>
      <c r="G43" s="7" t="s">
        <v>46</v>
      </c>
      <c r="H43" s="10">
        <v>30997</v>
      </c>
      <c r="I43" s="7">
        <v>4</v>
      </c>
      <c r="J43" s="8">
        <v>43172</v>
      </c>
      <c r="K43" s="8">
        <f t="shared" ca="1" si="0"/>
        <v>44581</v>
      </c>
      <c r="L43" s="8">
        <f t="shared" si="1"/>
        <v>43172</v>
      </c>
      <c r="M43" s="8">
        <f t="shared" si="2"/>
        <v>44633</v>
      </c>
      <c r="N43" s="19">
        <f t="shared" ca="1" si="4"/>
        <v>53</v>
      </c>
      <c r="O43" s="9" t="s">
        <v>101</v>
      </c>
      <c r="P43" s="10">
        <v>44165</v>
      </c>
      <c r="Q43" s="9"/>
      <c r="R43" s="9"/>
      <c r="S43" s="9"/>
      <c r="T43" s="9"/>
      <c r="U43" s="9"/>
      <c r="V43" s="9"/>
      <c r="W43" s="9"/>
      <c r="X43" s="9"/>
      <c r="Y43" s="9"/>
      <c r="Z43" s="9" t="s">
        <v>101</v>
      </c>
      <c r="AA43" s="9"/>
      <c r="AB43" s="19"/>
      <c r="AC43" s="19"/>
      <c r="AD43" s="19"/>
    </row>
    <row r="44" spans="1:85" ht="15" x14ac:dyDescent="0.25">
      <c r="A44" s="18" t="s">
        <v>312</v>
      </c>
      <c r="B44" s="9" t="s">
        <v>100</v>
      </c>
      <c r="C44" s="7" t="s">
        <v>113</v>
      </c>
      <c r="D44" s="9" t="s">
        <v>16</v>
      </c>
      <c r="E44" s="7"/>
      <c r="F44" s="7" t="s">
        <v>265</v>
      </c>
      <c r="G44" s="7" t="s">
        <v>43</v>
      </c>
      <c r="H44" s="10">
        <v>31143</v>
      </c>
      <c r="I44" s="7">
        <v>5</v>
      </c>
      <c r="J44" s="8">
        <v>43172</v>
      </c>
      <c r="K44" s="8">
        <f t="shared" ca="1" si="0"/>
        <v>44581</v>
      </c>
      <c r="L44" s="8">
        <f t="shared" si="1"/>
        <v>43172</v>
      </c>
      <c r="M44" s="8">
        <f t="shared" si="2"/>
        <v>44633</v>
      </c>
      <c r="N44" s="19">
        <f t="shared" ca="1" si="4"/>
        <v>53</v>
      </c>
      <c r="O44" s="9" t="s">
        <v>101</v>
      </c>
      <c r="P44" s="10">
        <v>44165</v>
      </c>
      <c r="Q44" s="9"/>
      <c r="R44" s="9"/>
      <c r="S44" s="9"/>
      <c r="T44" s="9"/>
      <c r="U44" s="9"/>
      <c r="V44" s="9"/>
      <c r="W44" s="9"/>
      <c r="X44" s="9"/>
      <c r="Y44" s="9"/>
      <c r="Z44" s="9" t="s">
        <v>101</v>
      </c>
      <c r="AA44" s="9"/>
      <c r="AB44" s="23"/>
      <c r="AC44" s="23"/>
      <c r="AD44" s="23"/>
      <c r="AE44" s="24"/>
      <c r="AF44" s="24"/>
    </row>
    <row r="45" spans="1:85" ht="15" x14ac:dyDescent="0.25">
      <c r="A45" s="65" t="s">
        <v>312</v>
      </c>
      <c r="B45" s="6" t="s">
        <v>100</v>
      </c>
      <c r="C45" s="1" t="s">
        <v>113</v>
      </c>
      <c r="D45" s="6" t="s">
        <v>16</v>
      </c>
      <c r="E45" s="1"/>
      <c r="F45" s="1" t="s">
        <v>111</v>
      </c>
      <c r="G45" s="1" t="s">
        <v>43</v>
      </c>
      <c r="H45" s="16">
        <v>31143</v>
      </c>
      <c r="I45" s="1">
        <v>6</v>
      </c>
      <c r="J45" s="2">
        <v>41003</v>
      </c>
      <c r="K45" s="2">
        <f t="shared" ca="1" si="0"/>
        <v>44581</v>
      </c>
      <c r="L45" s="2">
        <f t="shared" si="1"/>
        <v>41003</v>
      </c>
      <c r="M45" s="2">
        <f t="shared" si="2"/>
        <v>42464</v>
      </c>
      <c r="N45" s="19">
        <f t="shared" ca="1" si="4"/>
        <v>-2086</v>
      </c>
      <c r="O45" s="9" t="s">
        <v>62</v>
      </c>
      <c r="P45" s="6"/>
      <c r="Q45" s="16"/>
      <c r="R45" s="16"/>
      <c r="S45" s="6"/>
      <c r="T45" s="6" t="s">
        <v>62</v>
      </c>
      <c r="U45" s="6"/>
      <c r="V45" s="6"/>
      <c r="W45" s="6"/>
      <c r="X45" s="6"/>
      <c r="Y45" s="11"/>
      <c r="Z45" s="11"/>
      <c r="AA45" s="11"/>
      <c r="AB45" s="11"/>
      <c r="AC45" s="11"/>
      <c r="AD45" s="11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31"/>
      <c r="CG45" s="31"/>
    </row>
    <row r="46" spans="1:85" ht="15" x14ac:dyDescent="0.25">
      <c r="A46" s="65" t="s">
        <v>312</v>
      </c>
      <c r="B46" s="6" t="s">
        <v>100</v>
      </c>
      <c r="C46" s="1" t="s">
        <v>113</v>
      </c>
      <c r="D46" s="6" t="s">
        <v>16</v>
      </c>
      <c r="E46" s="1"/>
      <c r="F46" s="1" t="s">
        <v>114</v>
      </c>
      <c r="G46" s="1" t="s">
        <v>46</v>
      </c>
      <c r="H46" s="16">
        <v>30997</v>
      </c>
      <c r="I46" s="1">
        <v>7</v>
      </c>
      <c r="J46" s="2">
        <v>41003</v>
      </c>
      <c r="K46" s="2">
        <f t="shared" ca="1" si="0"/>
        <v>44581</v>
      </c>
      <c r="L46" s="2">
        <f t="shared" si="1"/>
        <v>41003</v>
      </c>
      <c r="M46" s="2">
        <f t="shared" si="2"/>
        <v>42464</v>
      </c>
      <c r="N46" s="19">
        <f t="shared" ca="1" si="4"/>
        <v>-2086</v>
      </c>
      <c r="O46" s="9" t="s">
        <v>62</v>
      </c>
      <c r="P46" s="6"/>
      <c r="Q46" s="16"/>
      <c r="R46" s="16"/>
      <c r="S46" s="6"/>
      <c r="T46" s="6" t="s">
        <v>62</v>
      </c>
      <c r="U46" s="6"/>
      <c r="V46" s="6"/>
      <c r="W46" s="6"/>
      <c r="X46" s="6"/>
      <c r="Y46" s="11"/>
      <c r="Z46" s="11"/>
      <c r="AA46" s="11"/>
      <c r="AB46" s="11"/>
      <c r="AC46" s="11"/>
      <c r="AD46" s="11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31"/>
      <c r="CG46" s="31"/>
    </row>
    <row r="47" spans="1:85" ht="15" x14ac:dyDescent="0.25">
      <c r="A47" s="52" t="s">
        <v>312</v>
      </c>
      <c r="B47" s="9" t="s">
        <v>100</v>
      </c>
      <c r="C47" s="20" t="s">
        <v>77</v>
      </c>
      <c r="D47" s="9" t="s">
        <v>16</v>
      </c>
      <c r="E47" s="7"/>
      <c r="F47" s="7" t="s">
        <v>78</v>
      </c>
      <c r="G47" s="7" t="s">
        <v>64</v>
      </c>
      <c r="H47" s="8"/>
      <c r="I47" s="7">
        <v>3</v>
      </c>
      <c r="J47" s="2">
        <v>40800</v>
      </c>
      <c r="K47" s="2">
        <f t="shared" ca="1" si="0"/>
        <v>44581</v>
      </c>
      <c r="L47" s="2">
        <f t="shared" si="1"/>
        <v>40800</v>
      </c>
      <c r="M47" s="2">
        <f t="shared" si="2"/>
        <v>42261</v>
      </c>
      <c r="N47" s="19">
        <f t="shared" ca="1" si="4"/>
        <v>-2286</v>
      </c>
      <c r="O47" s="9" t="s">
        <v>62</v>
      </c>
      <c r="P47" s="8"/>
      <c r="Q47" s="9"/>
      <c r="R47" s="9"/>
      <c r="S47" s="9" t="s">
        <v>62</v>
      </c>
      <c r="T47" s="9"/>
      <c r="U47" s="9"/>
      <c r="V47" s="9"/>
      <c r="W47" s="9"/>
      <c r="X47" s="9"/>
      <c r="Y47" s="9"/>
      <c r="Z47" s="9"/>
      <c r="AA47" s="6"/>
      <c r="AB47" s="19"/>
      <c r="AC47" s="19"/>
      <c r="AD47" s="19"/>
      <c r="AE47" s="18"/>
    </row>
    <row r="48" spans="1:85" ht="15" x14ac:dyDescent="0.25">
      <c r="A48" s="52" t="s">
        <v>312</v>
      </c>
      <c r="B48" s="9" t="s">
        <v>100</v>
      </c>
      <c r="C48" s="20" t="s">
        <v>77</v>
      </c>
      <c r="D48" s="9" t="s">
        <v>16</v>
      </c>
      <c r="E48" s="7"/>
      <c r="F48" s="7" t="s">
        <v>79</v>
      </c>
      <c r="G48" s="7" t="s">
        <v>59</v>
      </c>
      <c r="H48" s="8"/>
      <c r="I48" s="7">
        <v>4</v>
      </c>
      <c r="J48" s="2">
        <v>40800</v>
      </c>
      <c r="K48" s="2">
        <f t="shared" ca="1" si="0"/>
        <v>44581</v>
      </c>
      <c r="L48" s="2">
        <f t="shared" si="1"/>
        <v>40800</v>
      </c>
      <c r="M48" s="2">
        <f t="shared" si="2"/>
        <v>42261</v>
      </c>
      <c r="N48" s="19">
        <f t="shared" ca="1" si="4"/>
        <v>-2286</v>
      </c>
      <c r="O48" s="9" t="s">
        <v>62</v>
      </c>
      <c r="P48" s="10"/>
      <c r="Q48" s="9"/>
      <c r="R48" s="9"/>
      <c r="S48" s="9" t="s">
        <v>62</v>
      </c>
      <c r="T48" s="9"/>
      <c r="U48" s="9"/>
      <c r="V48" s="9"/>
      <c r="W48" s="9"/>
      <c r="X48" s="9"/>
      <c r="Y48" s="9"/>
      <c r="Z48" s="9"/>
      <c r="AA48" s="6"/>
      <c r="AB48" s="19"/>
      <c r="AC48" s="19"/>
      <c r="AD48" s="19"/>
      <c r="AE48" s="18"/>
    </row>
    <row r="49" spans="1:85" ht="15" x14ac:dyDescent="0.25">
      <c r="A49" s="65" t="s">
        <v>312</v>
      </c>
      <c r="B49" s="6" t="s">
        <v>100</v>
      </c>
      <c r="C49" s="32" t="s">
        <v>77</v>
      </c>
      <c r="D49" s="6" t="s">
        <v>16</v>
      </c>
      <c r="E49" s="1"/>
      <c r="F49" s="1" t="s">
        <v>78</v>
      </c>
      <c r="G49" s="1" t="s">
        <v>64</v>
      </c>
      <c r="H49" s="16"/>
      <c r="I49" s="1">
        <v>3</v>
      </c>
      <c r="J49" s="2">
        <v>40800</v>
      </c>
      <c r="K49" s="2">
        <f t="shared" ca="1" si="0"/>
        <v>44581</v>
      </c>
      <c r="L49" s="2">
        <f t="shared" si="1"/>
        <v>40800</v>
      </c>
      <c r="M49" s="2">
        <f t="shared" si="2"/>
        <v>42261</v>
      </c>
      <c r="N49" s="19">
        <f t="shared" ca="1" si="4"/>
        <v>-2286</v>
      </c>
      <c r="O49" s="9" t="s">
        <v>62</v>
      </c>
      <c r="P49" s="6"/>
      <c r="Q49" s="16"/>
      <c r="R49" s="16"/>
      <c r="S49" s="6" t="s">
        <v>62</v>
      </c>
      <c r="T49" s="6"/>
      <c r="U49" s="6"/>
      <c r="V49" s="6"/>
      <c r="W49" s="6"/>
      <c r="X49" s="6"/>
      <c r="Y49" s="11"/>
      <c r="Z49" s="11"/>
      <c r="AA49" s="11"/>
      <c r="AB49" s="11"/>
      <c r="AC49" s="11"/>
      <c r="AD49" s="11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31"/>
      <c r="CG49" s="31"/>
    </row>
    <row r="50" spans="1:85" ht="15" x14ac:dyDescent="0.25">
      <c r="A50" s="65" t="s">
        <v>312</v>
      </c>
      <c r="B50" s="6" t="s">
        <v>100</v>
      </c>
      <c r="C50" s="32" t="s">
        <v>77</v>
      </c>
      <c r="D50" s="6" t="s">
        <v>16</v>
      </c>
      <c r="E50" s="1"/>
      <c r="F50" s="1" t="s">
        <v>79</v>
      </c>
      <c r="G50" s="1" t="s">
        <v>59</v>
      </c>
      <c r="H50" s="16"/>
      <c r="I50" s="1">
        <v>4</v>
      </c>
      <c r="J50" s="2">
        <v>40800</v>
      </c>
      <c r="K50" s="2">
        <f t="shared" ca="1" si="0"/>
        <v>44581</v>
      </c>
      <c r="L50" s="2">
        <f t="shared" si="1"/>
        <v>40800</v>
      </c>
      <c r="M50" s="2">
        <f t="shared" si="2"/>
        <v>42261</v>
      </c>
      <c r="N50" s="19">
        <f t="shared" ca="1" si="4"/>
        <v>-2286</v>
      </c>
      <c r="O50" s="9" t="s">
        <v>62</v>
      </c>
      <c r="P50" s="6"/>
      <c r="Q50" s="16"/>
      <c r="R50" s="16"/>
      <c r="S50" s="6" t="s">
        <v>62</v>
      </c>
      <c r="T50" s="6"/>
      <c r="U50" s="6"/>
      <c r="V50" s="6"/>
      <c r="W50" s="6"/>
      <c r="X50" s="6"/>
      <c r="Y50" s="11"/>
      <c r="Z50" s="11"/>
      <c r="AA50" s="66"/>
      <c r="AB50" s="66"/>
      <c r="AC50" s="66"/>
      <c r="AD50" s="66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31"/>
      <c r="CG50" s="31"/>
    </row>
    <row r="51" spans="1:85" ht="15" x14ac:dyDescent="0.25">
      <c r="A51" s="65" t="s">
        <v>312</v>
      </c>
      <c r="B51" s="6" t="s">
        <v>100</v>
      </c>
      <c r="C51" s="1" t="s">
        <v>77</v>
      </c>
      <c r="D51" s="6" t="s">
        <v>16</v>
      </c>
      <c r="E51" s="1"/>
      <c r="F51" s="1" t="s">
        <v>79</v>
      </c>
      <c r="G51" s="1" t="s">
        <v>59</v>
      </c>
      <c r="H51" s="16">
        <v>34576</v>
      </c>
      <c r="I51" s="1">
        <v>11</v>
      </c>
      <c r="J51" s="2">
        <v>41355</v>
      </c>
      <c r="K51" s="2">
        <f t="shared" ca="1" si="0"/>
        <v>44581</v>
      </c>
      <c r="L51" s="2">
        <f t="shared" si="1"/>
        <v>41355</v>
      </c>
      <c r="M51" s="2">
        <f t="shared" si="2"/>
        <v>42816</v>
      </c>
      <c r="N51" s="19">
        <f t="shared" ca="1" si="4"/>
        <v>-1738</v>
      </c>
      <c r="O51" s="9" t="s">
        <v>62</v>
      </c>
      <c r="P51" s="6"/>
      <c r="Q51" s="16"/>
      <c r="R51" s="16"/>
      <c r="S51" s="6"/>
      <c r="T51" s="6"/>
      <c r="U51" s="6" t="s">
        <v>62</v>
      </c>
      <c r="V51" s="6"/>
      <c r="W51" s="6"/>
      <c r="X51" s="6"/>
      <c r="Y51" s="11"/>
      <c r="Z51" s="11"/>
      <c r="AA51" s="11"/>
      <c r="AB51" s="11"/>
      <c r="AC51" s="11"/>
      <c r="AD51" s="11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  <c r="CC51" s="64"/>
      <c r="CD51" s="64"/>
      <c r="CE51" s="64"/>
      <c r="CF51" s="31"/>
      <c r="CG51" s="31"/>
    </row>
    <row r="52" spans="1:85" ht="15.75" x14ac:dyDescent="0.25">
      <c r="A52" s="53" t="s">
        <v>313</v>
      </c>
      <c r="B52" s="9" t="s">
        <v>100</v>
      </c>
      <c r="C52" s="7" t="s">
        <v>290</v>
      </c>
      <c r="D52" s="9" t="s">
        <v>16</v>
      </c>
      <c r="E52" s="7"/>
      <c r="F52" s="41" t="s">
        <v>252</v>
      </c>
      <c r="G52" s="7" t="s">
        <v>121</v>
      </c>
      <c r="H52" s="10">
        <v>36490</v>
      </c>
      <c r="I52" s="7">
        <v>7</v>
      </c>
      <c r="J52" s="8">
        <v>43551</v>
      </c>
      <c r="K52" s="8">
        <f t="shared" ca="1" si="0"/>
        <v>44581</v>
      </c>
      <c r="L52" s="8">
        <f t="shared" si="1"/>
        <v>43551</v>
      </c>
      <c r="M52" s="8">
        <f t="shared" si="2"/>
        <v>45012</v>
      </c>
      <c r="N52" s="19">
        <f t="shared" ca="1" si="4"/>
        <v>427</v>
      </c>
      <c r="O52" s="9" t="s">
        <v>101</v>
      </c>
      <c r="P52" s="10">
        <v>44165</v>
      </c>
      <c r="Q52" s="9"/>
      <c r="R52" s="9"/>
      <c r="S52" s="9"/>
      <c r="T52" s="9"/>
      <c r="U52" s="6"/>
      <c r="V52" s="9"/>
      <c r="W52" s="9"/>
      <c r="X52" s="9"/>
      <c r="Y52" s="9"/>
      <c r="Z52" s="9"/>
      <c r="AA52" s="9" t="s">
        <v>101</v>
      </c>
      <c r="AB52" s="23"/>
      <c r="AC52" s="23"/>
      <c r="AD52" s="23"/>
      <c r="AE52" s="24"/>
      <c r="AF52" s="24"/>
    </row>
    <row r="53" spans="1:85" ht="15.75" x14ac:dyDescent="0.25">
      <c r="A53" s="53" t="s">
        <v>313</v>
      </c>
      <c r="B53" s="9" t="s">
        <v>100</v>
      </c>
      <c r="C53" s="7" t="s">
        <v>290</v>
      </c>
      <c r="D53" s="9" t="s">
        <v>16</v>
      </c>
      <c r="E53" s="7"/>
      <c r="F53" s="41" t="s">
        <v>292</v>
      </c>
      <c r="G53" s="7" t="s">
        <v>46</v>
      </c>
      <c r="H53" s="10">
        <v>33313</v>
      </c>
      <c r="I53" s="7">
        <v>8</v>
      </c>
      <c r="J53" s="8">
        <v>43551</v>
      </c>
      <c r="K53" s="8">
        <f t="shared" ca="1" si="0"/>
        <v>44581</v>
      </c>
      <c r="L53" s="8">
        <f t="shared" si="1"/>
        <v>43551</v>
      </c>
      <c r="M53" s="8">
        <f t="shared" si="2"/>
        <v>45012</v>
      </c>
      <c r="N53" s="19">
        <f t="shared" ca="1" si="4"/>
        <v>427</v>
      </c>
      <c r="O53" s="9" t="s">
        <v>101</v>
      </c>
      <c r="P53" s="10">
        <v>44165</v>
      </c>
      <c r="Q53" s="9"/>
      <c r="R53" s="9"/>
      <c r="S53" s="9"/>
      <c r="T53" s="9"/>
      <c r="U53" s="9"/>
      <c r="V53" s="9"/>
      <c r="W53" s="9"/>
      <c r="X53" s="9"/>
      <c r="Y53" s="9"/>
      <c r="Z53" s="9"/>
      <c r="AA53" s="9" t="s">
        <v>101</v>
      </c>
      <c r="AB53" s="19"/>
      <c r="AC53" s="19"/>
      <c r="AD53" s="19"/>
    </row>
    <row r="54" spans="1:85" ht="15" x14ac:dyDescent="0.25">
      <c r="A54" s="52" t="s">
        <v>312</v>
      </c>
      <c r="B54" s="33" t="s">
        <v>100</v>
      </c>
      <c r="C54" s="7" t="s">
        <v>82</v>
      </c>
      <c r="D54" s="9" t="s">
        <v>16</v>
      </c>
      <c r="E54" s="7"/>
      <c r="F54" s="7" t="s">
        <v>80</v>
      </c>
      <c r="G54" s="7" t="s">
        <v>46</v>
      </c>
      <c r="H54" s="10">
        <v>29406</v>
      </c>
      <c r="I54" s="7">
        <v>4</v>
      </c>
      <c r="J54" s="8">
        <v>42444</v>
      </c>
      <c r="K54" s="8">
        <f t="shared" ca="1" si="0"/>
        <v>44581</v>
      </c>
      <c r="L54" s="8">
        <f t="shared" si="1"/>
        <v>42444</v>
      </c>
      <c r="M54" s="8">
        <f t="shared" si="2"/>
        <v>43905</v>
      </c>
      <c r="N54" s="19">
        <f t="shared" ca="1" si="4"/>
        <v>-665</v>
      </c>
      <c r="O54" s="9" t="s">
        <v>101</v>
      </c>
      <c r="P54" s="10">
        <v>44165</v>
      </c>
      <c r="Q54" s="9"/>
      <c r="R54" s="9"/>
      <c r="S54" s="9"/>
      <c r="T54" s="9"/>
      <c r="U54" s="9"/>
      <c r="V54" s="9"/>
      <c r="W54" s="9"/>
      <c r="X54" s="9" t="s">
        <v>101</v>
      </c>
      <c r="Y54" s="9"/>
      <c r="Z54" s="19"/>
      <c r="AA54" s="19"/>
      <c r="AB54" s="19"/>
      <c r="AC54" s="19"/>
      <c r="AD54" s="19"/>
    </row>
    <row r="55" spans="1:85" ht="15" x14ac:dyDescent="0.25">
      <c r="A55" s="52" t="s">
        <v>312</v>
      </c>
      <c r="B55" s="9" t="s">
        <v>100</v>
      </c>
      <c r="C55" s="20" t="s">
        <v>82</v>
      </c>
      <c r="D55" s="9" t="s">
        <v>16</v>
      </c>
      <c r="E55" s="7"/>
      <c r="F55" s="7" t="s">
        <v>80</v>
      </c>
      <c r="G55" s="7" t="s">
        <v>46</v>
      </c>
      <c r="H55" s="8"/>
      <c r="I55" s="7">
        <v>5</v>
      </c>
      <c r="J55" s="2">
        <v>40800</v>
      </c>
      <c r="K55" s="2">
        <f t="shared" ca="1" si="0"/>
        <v>44581</v>
      </c>
      <c r="L55" s="2">
        <f t="shared" si="1"/>
        <v>40800</v>
      </c>
      <c r="M55" s="2">
        <f t="shared" si="2"/>
        <v>42261</v>
      </c>
      <c r="N55" s="19">
        <f t="shared" ca="1" si="4"/>
        <v>-2286</v>
      </c>
      <c r="O55" s="9" t="s">
        <v>62</v>
      </c>
      <c r="P55" s="23"/>
      <c r="Q55" s="23"/>
      <c r="R55" s="23"/>
      <c r="S55" s="9" t="s">
        <v>62</v>
      </c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51"/>
    </row>
    <row r="56" spans="1:85" ht="15" x14ac:dyDescent="0.25">
      <c r="A56" s="65" t="s">
        <v>312</v>
      </c>
      <c r="B56" s="6" t="s">
        <v>100</v>
      </c>
      <c r="C56" s="32" t="s">
        <v>82</v>
      </c>
      <c r="D56" s="6" t="s">
        <v>16</v>
      </c>
      <c r="E56" s="1"/>
      <c r="F56" s="1" t="s">
        <v>80</v>
      </c>
      <c r="G56" s="1" t="s">
        <v>46</v>
      </c>
      <c r="H56" s="16"/>
      <c r="I56" s="1">
        <v>5</v>
      </c>
      <c r="J56" s="2">
        <v>40800</v>
      </c>
      <c r="K56" s="2">
        <f t="shared" ca="1" si="0"/>
        <v>44581</v>
      </c>
      <c r="L56" s="2">
        <f t="shared" si="1"/>
        <v>40800</v>
      </c>
      <c r="M56" s="2">
        <f t="shared" si="2"/>
        <v>42261</v>
      </c>
      <c r="N56" s="19">
        <f t="shared" ca="1" si="4"/>
        <v>-2286</v>
      </c>
      <c r="O56" s="9" t="s">
        <v>62</v>
      </c>
      <c r="P56" s="6"/>
      <c r="Q56" s="16"/>
      <c r="R56" s="16"/>
      <c r="S56" s="6" t="s">
        <v>62</v>
      </c>
      <c r="T56" s="6"/>
      <c r="U56" s="6"/>
      <c r="V56" s="6"/>
      <c r="W56" s="6"/>
      <c r="X56" s="6"/>
      <c r="Y56" s="11"/>
      <c r="Z56" s="6"/>
      <c r="AA56" s="66"/>
      <c r="AB56" s="66"/>
      <c r="AC56" s="66"/>
      <c r="AD56" s="66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31"/>
      <c r="CG56" s="31"/>
    </row>
    <row r="57" spans="1:85" ht="15" x14ac:dyDescent="0.25">
      <c r="A57" s="52" t="s">
        <v>312</v>
      </c>
      <c r="B57" s="9" t="s">
        <v>100</v>
      </c>
      <c r="C57" s="26" t="s">
        <v>260</v>
      </c>
      <c r="D57" s="9" t="s">
        <v>16</v>
      </c>
      <c r="E57" s="7"/>
      <c r="F57" s="26" t="s">
        <v>20</v>
      </c>
      <c r="G57" s="26" t="s">
        <v>40</v>
      </c>
      <c r="H57" s="43">
        <v>31819</v>
      </c>
      <c r="I57" s="7">
        <v>5</v>
      </c>
      <c r="J57" s="8">
        <v>44341</v>
      </c>
      <c r="K57" s="8">
        <f t="shared" ca="1" si="0"/>
        <v>44581</v>
      </c>
      <c r="L57" s="8">
        <f t="shared" si="1"/>
        <v>44341</v>
      </c>
      <c r="M57" s="8">
        <f t="shared" si="2"/>
        <v>45802</v>
      </c>
      <c r="N57" s="19">
        <f t="shared" ca="1" si="4"/>
        <v>1205</v>
      </c>
      <c r="O57" s="9" t="s">
        <v>309</v>
      </c>
      <c r="P57" s="10">
        <v>44341</v>
      </c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23"/>
      <c r="AC57" s="21" t="s">
        <v>314</v>
      </c>
      <c r="AD57" s="21"/>
      <c r="AE57" s="24"/>
      <c r="AF57" s="24"/>
    </row>
    <row r="58" spans="1:85" ht="15" x14ac:dyDescent="0.25">
      <c r="A58" s="52" t="s">
        <v>312</v>
      </c>
      <c r="B58" s="9" t="s">
        <v>100</v>
      </c>
      <c r="C58" s="7" t="s">
        <v>260</v>
      </c>
      <c r="D58" s="9" t="s">
        <v>16</v>
      </c>
      <c r="E58" s="7"/>
      <c r="F58" s="7" t="s">
        <v>261</v>
      </c>
      <c r="G58" s="7" t="s">
        <v>40</v>
      </c>
      <c r="H58" s="10">
        <v>31819</v>
      </c>
      <c r="I58" s="7">
        <v>5</v>
      </c>
      <c r="J58" s="8">
        <v>42846</v>
      </c>
      <c r="K58" s="8">
        <f t="shared" ca="1" si="0"/>
        <v>44581</v>
      </c>
      <c r="L58" s="8">
        <f t="shared" si="1"/>
        <v>42846</v>
      </c>
      <c r="M58" s="8">
        <f t="shared" si="2"/>
        <v>44307</v>
      </c>
      <c r="N58" s="19">
        <f t="shared" ca="1" si="4"/>
        <v>-269</v>
      </c>
      <c r="O58" s="9" t="s">
        <v>314</v>
      </c>
      <c r="P58" s="9"/>
      <c r="Q58" s="10"/>
      <c r="R58" s="10"/>
      <c r="S58" s="9"/>
      <c r="T58" s="9"/>
      <c r="U58" s="9"/>
      <c r="V58" s="9"/>
      <c r="W58" s="9"/>
      <c r="X58" s="9"/>
      <c r="Y58" s="9" t="s">
        <v>314</v>
      </c>
      <c r="Z58" s="9"/>
      <c r="AA58" s="9"/>
      <c r="AB58" s="9"/>
      <c r="AC58" s="6"/>
      <c r="AD58" s="19"/>
      <c r="AE58" s="28"/>
      <c r="AF58" s="28"/>
    </row>
    <row r="59" spans="1:85" ht="15" x14ac:dyDescent="0.25">
      <c r="A59" s="53" t="s">
        <v>313</v>
      </c>
      <c r="B59" s="33" t="s">
        <v>100</v>
      </c>
      <c r="C59" s="7" t="s">
        <v>70</v>
      </c>
      <c r="D59" s="9" t="s">
        <v>16</v>
      </c>
      <c r="E59" s="7"/>
      <c r="F59" s="7" t="s">
        <v>21</v>
      </c>
      <c r="G59" s="7" t="s">
        <v>40</v>
      </c>
      <c r="H59" s="10">
        <v>28742</v>
      </c>
      <c r="I59" s="7">
        <v>5</v>
      </c>
      <c r="J59" s="8">
        <v>42446</v>
      </c>
      <c r="K59" s="8">
        <f t="shared" ca="1" si="0"/>
        <v>44581</v>
      </c>
      <c r="L59" s="8">
        <f t="shared" si="1"/>
        <v>42446</v>
      </c>
      <c r="M59" s="8">
        <f t="shared" si="2"/>
        <v>43907</v>
      </c>
      <c r="N59" s="19">
        <f t="shared" ca="1" si="4"/>
        <v>-663</v>
      </c>
      <c r="O59" s="9" t="s">
        <v>101</v>
      </c>
      <c r="P59" s="10">
        <v>44165</v>
      </c>
      <c r="Q59" s="9"/>
      <c r="R59" s="9"/>
      <c r="S59" s="9"/>
      <c r="T59" s="9"/>
      <c r="U59" s="9"/>
      <c r="V59" s="9"/>
      <c r="W59" s="9"/>
      <c r="X59" s="9" t="s">
        <v>101</v>
      </c>
      <c r="Y59" s="9"/>
      <c r="Z59" s="19"/>
      <c r="AA59" s="19"/>
      <c r="AB59" s="19"/>
      <c r="AC59" s="19"/>
      <c r="AD59" s="19"/>
    </row>
    <row r="60" spans="1:85" ht="15" x14ac:dyDescent="0.25">
      <c r="A60" s="52" t="s">
        <v>312</v>
      </c>
      <c r="B60" s="9" t="s">
        <v>100</v>
      </c>
      <c r="C60" s="7" t="s">
        <v>70</v>
      </c>
      <c r="D60" s="9" t="s">
        <v>16</v>
      </c>
      <c r="E60" s="7"/>
      <c r="F60" s="7" t="s">
        <v>21</v>
      </c>
      <c r="G60" s="7" t="s">
        <v>40</v>
      </c>
      <c r="H60" s="10">
        <v>28742</v>
      </c>
      <c r="I60" s="7">
        <v>6</v>
      </c>
      <c r="J60" s="8">
        <v>43172</v>
      </c>
      <c r="K60" s="8">
        <f t="shared" ca="1" si="0"/>
        <v>44581</v>
      </c>
      <c r="L60" s="8">
        <f t="shared" si="1"/>
        <v>43172</v>
      </c>
      <c r="M60" s="8">
        <f t="shared" si="2"/>
        <v>44633</v>
      </c>
      <c r="N60" s="19">
        <f t="shared" ca="1" si="4"/>
        <v>53</v>
      </c>
      <c r="O60" s="9" t="s">
        <v>101</v>
      </c>
      <c r="P60" s="10">
        <v>44165</v>
      </c>
      <c r="Q60" s="9"/>
      <c r="R60" s="9"/>
      <c r="S60" s="9"/>
      <c r="T60" s="9"/>
      <c r="U60" s="9"/>
      <c r="V60" s="9"/>
      <c r="W60" s="9"/>
      <c r="X60" s="9"/>
      <c r="Y60" s="9"/>
      <c r="Z60" s="9" t="s">
        <v>101</v>
      </c>
      <c r="AA60" s="9"/>
      <c r="AB60" s="19"/>
      <c r="AC60" s="19"/>
      <c r="AD60" s="19"/>
    </row>
    <row r="61" spans="1:85" ht="15" x14ac:dyDescent="0.25">
      <c r="A61" s="52" t="s">
        <v>312</v>
      </c>
      <c r="B61" s="9" t="s">
        <v>100</v>
      </c>
      <c r="C61" s="7" t="s">
        <v>70</v>
      </c>
      <c r="D61" s="9" t="s">
        <v>16</v>
      </c>
      <c r="E61" s="7"/>
      <c r="F61" s="7" t="s">
        <v>76</v>
      </c>
      <c r="G61" s="7" t="s">
        <v>50</v>
      </c>
      <c r="H61" s="10">
        <v>21351</v>
      </c>
      <c r="I61" s="7">
        <v>7</v>
      </c>
      <c r="J61" s="8">
        <v>43172</v>
      </c>
      <c r="K61" s="8">
        <f t="shared" ca="1" si="0"/>
        <v>44581</v>
      </c>
      <c r="L61" s="8">
        <f t="shared" si="1"/>
        <v>43172</v>
      </c>
      <c r="M61" s="8">
        <f t="shared" si="2"/>
        <v>44633</v>
      </c>
      <c r="N61" s="19">
        <f t="shared" ca="1" si="4"/>
        <v>53</v>
      </c>
      <c r="O61" s="9" t="s">
        <v>101</v>
      </c>
      <c r="P61" s="10">
        <v>44165</v>
      </c>
      <c r="Q61" s="9"/>
      <c r="R61" s="9"/>
      <c r="S61" s="9"/>
      <c r="T61" s="9"/>
      <c r="U61" s="9"/>
      <c r="V61" s="9"/>
      <c r="W61" s="9"/>
      <c r="X61" s="9"/>
      <c r="Y61" s="9"/>
      <c r="Z61" s="9" t="s">
        <v>101</v>
      </c>
      <c r="AA61" s="9"/>
      <c r="AB61" s="19"/>
      <c r="AC61" s="19"/>
      <c r="AD61" s="19"/>
    </row>
    <row r="62" spans="1:85" ht="15" x14ac:dyDescent="0.25">
      <c r="A62" s="48" t="s">
        <v>313</v>
      </c>
      <c r="B62" s="9" t="s">
        <v>100</v>
      </c>
      <c r="C62" s="26" t="s">
        <v>70</v>
      </c>
      <c r="D62" s="9" t="s">
        <v>16</v>
      </c>
      <c r="E62" s="7"/>
      <c r="F62" s="26" t="s">
        <v>21</v>
      </c>
      <c r="G62" s="26" t="s">
        <v>40</v>
      </c>
      <c r="H62" s="10">
        <v>28742</v>
      </c>
      <c r="I62" s="7">
        <v>6</v>
      </c>
      <c r="J62" s="8">
        <v>44341</v>
      </c>
      <c r="K62" s="8">
        <f t="shared" ca="1" si="0"/>
        <v>44581</v>
      </c>
      <c r="L62" s="8">
        <f t="shared" si="1"/>
        <v>44341</v>
      </c>
      <c r="M62" s="8">
        <f t="shared" si="2"/>
        <v>45802</v>
      </c>
      <c r="N62" s="19">
        <f t="shared" ca="1" si="4"/>
        <v>1205</v>
      </c>
      <c r="O62" s="9" t="s">
        <v>309</v>
      </c>
      <c r="P62" s="10">
        <v>44341</v>
      </c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19"/>
      <c r="AC62" s="21" t="s">
        <v>314</v>
      </c>
      <c r="AD62" s="21"/>
    </row>
    <row r="63" spans="1:85" ht="15" x14ac:dyDescent="0.25">
      <c r="A63" s="48" t="s">
        <v>313</v>
      </c>
      <c r="B63" s="9" t="s">
        <v>100</v>
      </c>
      <c r="C63" s="26" t="s">
        <v>70</v>
      </c>
      <c r="D63" s="9" t="s">
        <v>16</v>
      </c>
      <c r="E63" s="7"/>
      <c r="F63" s="26" t="s">
        <v>22</v>
      </c>
      <c r="G63" s="26" t="s">
        <v>41</v>
      </c>
      <c r="H63" s="46">
        <v>31831</v>
      </c>
      <c r="I63" s="7">
        <v>7</v>
      </c>
      <c r="J63" s="8">
        <v>44341</v>
      </c>
      <c r="K63" s="8">
        <f t="shared" ca="1" si="0"/>
        <v>44581</v>
      </c>
      <c r="L63" s="8">
        <f t="shared" si="1"/>
        <v>44341</v>
      </c>
      <c r="M63" s="8">
        <f t="shared" si="2"/>
        <v>45802</v>
      </c>
      <c r="N63" s="19">
        <f t="shared" ca="1" si="4"/>
        <v>1205</v>
      </c>
      <c r="O63" s="9" t="s">
        <v>309</v>
      </c>
      <c r="P63" s="10">
        <v>44341</v>
      </c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19"/>
      <c r="AC63" s="21" t="s">
        <v>314</v>
      </c>
      <c r="AD63" s="21"/>
    </row>
    <row r="64" spans="1:85" ht="15" x14ac:dyDescent="0.25">
      <c r="A64" s="48" t="s">
        <v>313</v>
      </c>
      <c r="B64" s="9" t="s">
        <v>100</v>
      </c>
      <c r="C64" s="20" t="s">
        <v>70</v>
      </c>
      <c r="D64" s="9" t="s">
        <v>16</v>
      </c>
      <c r="E64" s="7"/>
      <c r="F64" s="7" t="s">
        <v>21</v>
      </c>
      <c r="G64" s="7" t="s">
        <v>66</v>
      </c>
      <c r="H64" s="8"/>
      <c r="I64" s="7">
        <v>6</v>
      </c>
      <c r="J64" s="2">
        <v>40800</v>
      </c>
      <c r="K64" s="2">
        <f t="shared" ca="1" si="0"/>
        <v>44581</v>
      </c>
      <c r="L64" s="2">
        <f t="shared" si="1"/>
        <v>40800</v>
      </c>
      <c r="M64" s="2">
        <f t="shared" si="2"/>
        <v>42261</v>
      </c>
      <c r="N64" s="19">
        <f t="shared" ca="1" si="4"/>
        <v>-2286</v>
      </c>
      <c r="O64" s="9" t="s">
        <v>62</v>
      </c>
      <c r="P64" s="23"/>
      <c r="Q64" s="23"/>
      <c r="R64" s="23"/>
      <c r="S64" s="9" t="s">
        <v>62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51"/>
    </row>
    <row r="65" spans="1:85" ht="15" x14ac:dyDescent="0.25">
      <c r="A65" s="68" t="s">
        <v>313</v>
      </c>
      <c r="B65" s="6" t="s">
        <v>100</v>
      </c>
      <c r="C65" s="32" t="s">
        <v>70</v>
      </c>
      <c r="D65" s="6" t="s">
        <v>16</v>
      </c>
      <c r="E65" s="1"/>
      <c r="F65" s="1" t="s">
        <v>21</v>
      </c>
      <c r="G65" s="1" t="s">
        <v>66</v>
      </c>
      <c r="H65" s="16"/>
      <c r="I65" s="1">
        <v>6</v>
      </c>
      <c r="J65" s="2">
        <v>40807</v>
      </c>
      <c r="K65" s="2">
        <f t="shared" ca="1" si="0"/>
        <v>44581</v>
      </c>
      <c r="L65" s="2">
        <f t="shared" si="1"/>
        <v>40807</v>
      </c>
      <c r="M65" s="2">
        <f t="shared" si="2"/>
        <v>42268</v>
      </c>
      <c r="N65" s="19">
        <f t="shared" ca="1" si="4"/>
        <v>-2279</v>
      </c>
      <c r="O65" s="9" t="s">
        <v>62</v>
      </c>
      <c r="P65" s="6"/>
      <c r="Q65" s="16"/>
      <c r="R65" s="16"/>
      <c r="S65" s="6" t="s">
        <v>62</v>
      </c>
      <c r="T65" s="6"/>
      <c r="U65" s="6"/>
      <c r="V65" s="6"/>
      <c r="W65" s="6"/>
      <c r="X65" s="6"/>
      <c r="Y65" s="11"/>
      <c r="Z65" s="11"/>
      <c r="AA65" s="11"/>
      <c r="AB65" s="11"/>
      <c r="AC65" s="11"/>
      <c r="AD65" s="11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31"/>
      <c r="CG65" s="31"/>
    </row>
    <row r="66" spans="1:85" ht="15" x14ac:dyDescent="0.25">
      <c r="A66" s="53" t="s">
        <v>313</v>
      </c>
      <c r="B66" s="33" t="s">
        <v>100</v>
      </c>
      <c r="C66" s="7" t="s">
        <v>90</v>
      </c>
      <c r="D66" s="9" t="s">
        <v>16</v>
      </c>
      <c r="E66" s="7"/>
      <c r="F66" s="7" t="s">
        <v>246</v>
      </c>
      <c r="G66" s="7" t="s">
        <v>247</v>
      </c>
      <c r="H66" s="10">
        <v>27768</v>
      </c>
      <c r="I66" s="7">
        <v>6</v>
      </c>
      <c r="J66" s="8">
        <v>42446</v>
      </c>
      <c r="K66" s="8">
        <f t="shared" ca="1" si="0"/>
        <v>44581</v>
      </c>
      <c r="L66" s="8">
        <f t="shared" si="1"/>
        <v>42446</v>
      </c>
      <c r="M66" s="8">
        <f t="shared" si="2"/>
        <v>43907</v>
      </c>
      <c r="N66" s="19">
        <f t="shared" ca="1" si="4"/>
        <v>-663</v>
      </c>
      <c r="O66" s="9" t="s">
        <v>101</v>
      </c>
      <c r="P66" s="10">
        <v>44165</v>
      </c>
      <c r="Q66" s="9"/>
      <c r="R66" s="9"/>
      <c r="S66" s="9"/>
      <c r="T66" s="9"/>
      <c r="U66" s="9"/>
      <c r="V66" s="9"/>
      <c r="W66" s="9"/>
      <c r="X66" s="9" t="s">
        <v>101</v>
      </c>
      <c r="Y66" s="9"/>
      <c r="Z66" s="19"/>
      <c r="AA66" s="19"/>
      <c r="AB66" s="19"/>
      <c r="AC66" s="19"/>
      <c r="AD66" s="19"/>
    </row>
    <row r="67" spans="1:85" ht="15" x14ac:dyDescent="0.25">
      <c r="A67" s="53" t="s">
        <v>313</v>
      </c>
      <c r="B67" s="9" t="s">
        <v>100</v>
      </c>
      <c r="C67" s="20" t="s">
        <v>90</v>
      </c>
      <c r="D67" s="9" t="s">
        <v>16</v>
      </c>
      <c r="E67" s="7"/>
      <c r="F67" s="7" t="s">
        <v>92</v>
      </c>
      <c r="G67" s="7" t="s">
        <v>72</v>
      </c>
      <c r="H67" s="8"/>
      <c r="I67" s="7">
        <v>7</v>
      </c>
      <c r="J67" s="2">
        <v>40800</v>
      </c>
      <c r="K67" s="2">
        <f t="shared" ca="1" si="0"/>
        <v>44581</v>
      </c>
      <c r="L67" s="2">
        <f t="shared" si="1"/>
        <v>40800</v>
      </c>
      <c r="M67" s="2">
        <f t="shared" si="2"/>
        <v>42261</v>
      </c>
      <c r="N67" s="19">
        <f t="shared" ca="1" si="4"/>
        <v>-2286</v>
      </c>
      <c r="O67" s="9" t="s">
        <v>62</v>
      </c>
      <c r="P67" s="8"/>
      <c r="Q67" s="9"/>
      <c r="R67" s="9"/>
      <c r="S67" s="9" t="s">
        <v>62</v>
      </c>
      <c r="T67" s="9"/>
      <c r="U67" s="9"/>
      <c r="V67" s="9"/>
      <c r="W67" s="9"/>
      <c r="X67" s="9"/>
      <c r="Y67" s="9"/>
      <c r="Z67" s="9"/>
      <c r="AA67" s="6"/>
      <c r="AB67" s="19"/>
      <c r="AC67" s="19"/>
      <c r="AD67" s="19"/>
      <c r="AE67" s="18"/>
    </row>
    <row r="68" spans="1:85" ht="15" x14ac:dyDescent="0.25">
      <c r="A68" s="67" t="s">
        <v>313</v>
      </c>
      <c r="B68" s="6" t="s">
        <v>100</v>
      </c>
      <c r="C68" s="32" t="s">
        <v>90</v>
      </c>
      <c r="D68" s="6" t="s">
        <v>16</v>
      </c>
      <c r="E68" s="1"/>
      <c r="F68" s="1" t="s">
        <v>92</v>
      </c>
      <c r="G68" s="1" t="s">
        <v>72</v>
      </c>
      <c r="H68" s="16"/>
      <c r="I68" s="1">
        <v>7</v>
      </c>
      <c r="J68" s="2">
        <v>40807</v>
      </c>
      <c r="K68" s="2">
        <f t="shared" ca="1" si="0"/>
        <v>44581</v>
      </c>
      <c r="L68" s="2">
        <f t="shared" si="1"/>
        <v>40807</v>
      </c>
      <c r="M68" s="2">
        <f t="shared" si="2"/>
        <v>42268</v>
      </c>
      <c r="N68" s="19">
        <f t="shared" ca="1" si="4"/>
        <v>-2279</v>
      </c>
      <c r="O68" s="9" t="s">
        <v>62</v>
      </c>
      <c r="P68" s="6"/>
      <c r="Q68" s="16"/>
      <c r="R68" s="16"/>
      <c r="S68" s="6" t="s">
        <v>62</v>
      </c>
      <c r="T68" s="6"/>
      <c r="U68" s="6"/>
      <c r="V68" s="6"/>
      <c r="W68" s="6"/>
      <c r="X68" s="6"/>
      <c r="Y68" s="11"/>
      <c r="Z68" s="11"/>
      <c r="AA68" s="11"/>
      <c r="AB68" s="11"/>
      <c r="AC68" s="11"/>
      <c r="AD68" s="11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31"/>
      <c r="CG68" s="31"/>
    </row>
    <row r="69" spans="1:85" ht="15" x14ac:dyDescent="0.25">
      <c r="A69" s="67" t="s">
        <v>313</v>
      </c>
      <c r="B69" s="6" t="s">
        <v>100</v>
      </c>
      <c r="C69" s="1" t="s">
        <v>90</v>
      </c>
      <c r="D69" s="6" t="s">
        <v>16</v>
      </c>
      <c r="E69" s="1"/>
      <c r="F69" s="1" t="s">
        <v>145</v>
      </c>
      <c r="G69" s="1" t="s">
        <v>40</v>
      </c>
      <c r="H69" s="16">
        <v>30605</v>
      </c>
      <c r="I69" s="1">
        <v>8</v>
      </c>
      <c r="J69" s="2">
        <v>41017</v>
      </c>
      <c r="K69" s="2">
        <f t="shared" ca="1" si="0"/>
        <v>44581</v>
      </c>
      <c r="L69" s="2">
        <f t="shared" si="1"/>
        <v>41017</v>
      </c>
      <c r="M69" s="2">
        <f t="shared" si="2"/>
        <v>42478</v>
      </c>
      <c r="N69" s="19">
        <f t="shared" ca="1" si="4"/>
        <v>-2072</v>
      </c>
      <c r="O69" s="9" t="s">
        <v>62</v>
      </c>
      <c r="P69" s="6"/>
      <c r="Q69" s="16"/>
      <c r="R69" s="16"/>
      <c r="S69" s="6"/>
      <c r="T69" s="6" t="s">
        <v>62</v>
      </c>
      <c r="U69" s="6"/>
      <c r="V69" s="6"/>
      <c r="W69" s="6"/>
      <c r="X69" s="6"/>
      <c r="Y69" s="11"/>
      <c r="Z69" s="11"/>
      <c r="AA69" s="11"/>
      <c r="AB69" s="11"/>
      <c r="AC69" s="11"/>
      <c r="AD69" s="11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31"/>
      <c r="CG69" s="31"/>
    </row>
    <row r="70" spans="1:85" ht="15" x14ac:dyDescent="0.25">
      <c r="A70" s="67" t="s">
        <v>313</v>
      </c>
      <c r="B70" s="6" t="s">
        <v>100</v>
      </c>
      <c r="C70" s="1" t="s">
        <v>90</v>
      </c>
      <c r="D70" s="6" t="s">
        <v>16</v>
      </c>
      <c r="E70" s="1"/>
      <c r="F70" s="1" t="s">
        <v>146</v>
      </c>
      <c r="G70" s="1" t="s">
        <v>56</v>
      </c>
      <c r="H70" s="16">
        <v>29310</v>
      </c>
      <c r="I70" s="1">
        <v>9</v>
      </c>
      <c r="J70" s="2">
        <v>41017</v>
      </c>
      <c r="K70" s="2">
        <f t="shared" ca="1" si="0"/>
        <v>44581</v>
      </c>
      <c r="L70" s="2">
        <f t="shared" si="1"/>
        <v>41017</v>
      </c>
      <c r="M70" s="2">
        <f t="shared" si="2"/>
        <v>42478</v>
      </c>
      <c r="N70" s="19">
        <f t="shared" ca="1" si="4"/>
        <v>-2072</v>
      </c>
      <c r="O70" s="9" t="s">
        <v>62</v>
      </c>
      <c r="P70" s="6"/>
      <c r="Q70" s="16"/>
      <c r="R70" s="16"/>
      <c r="S70" s="6"/>
      <c r="T70" s="6" t="s">
        <v>62</v>
      </c>
      <c r="U70" s="6"/>
      <c r="V70" s="6"/>
      <c r="W70" s="6"/>
      <c r="X70" s="6"/>
      <c r="Y70" s="11"/>
      <c r="Z70" s="11"/>
      <c r="AA70" s="11"/>
      <c r="AB70" s="11"/>
      <c r="AC70" s="11"/>
      <c r="AD70" s="11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31"/>
      <c r="CG70" s="31"/>
    </row>
    <row r="71" spans="1:85" ht="15" x14ac:dyDescent="0.25">
      <c r="A71" s="53" t="s">
        <v>313</v>
      </c>
      <c r="B71" s="33" t="s">
        <v>100</v>
      </c>
      <c r="C71" s="7" t="s">
        <v>161</v>
      </c>
      <c r="D71" s="9" t="s">
        <v>16</v>
      </c>
      <c r="E71" s="7"/>
      <c r="F71" s="7" t="s">
        <v>238</v>
      </c>
      <c r="G71" s="7" t="s">
        <v>155</v>
      </c>
      <c r="H71" s="10">
        <v>28529</v>
      </c>
      <c r="I71" s="30">
        <v>1</v>
      </c>
      <c r="J71" s="8">
        <v>42128</v>
      </c>
      <c r="K71" s="8">
        <f t="shared" ca="1" si="0"/>
        <v>44581</v>
      </c>
      <c r="L71" s="8">
        <f t="shared" si="1"/>
        <v>42128</v>
      </c>
      <c r="M71" s="8">
        <f t="shared" si="2"/>
        <v>43589</v>
      </c>
      <c r="N71" s="19">
        <f t="shared" ca="1" si="4"/>
        <v>-976</v>
      </c>
      <c r="O71" s="9" t="s">
        <v>101</v>
      </c>
      <c r="P71" s="10">
        <v>44165</v>
      </c>
      <c r="Q71" s="23"/>
      <c r="R71" s="23"/>
      <c r="S71" s="25"/>
      <c r="T71" s="25"/>
      <c r="U71" s="9"/>
      <c r="V71" s="9"/>
      <c r="W71" s="9" t="s">
        <v>101</v>
      </c>
      <c r="X71" s="9"/>
      <c r="Y71" s="9"/>
      <c r="Z71" s="19"/>
      <c r="AA71" s="19"/>
      <c r="AB71" s="19"/>
      <c r="AC71" s="19"/>
      <c r="AD71" s="19"/>
    </row>
    <row r="72" spans="1:85" ht="15" x14ac:dyDescent="0.25">
      <c r="A72" s="53" t="s">
        <v>313</v>
      </c>
      <c r="B72" s="9" t="s">
        <v>100</v>
      </c>
      <c r="C72" s="7" t="s">
        <v>161</v>
      </c>
      <c r="D72" s="9" t="s">
        <v>16</v>
      </c>
      <c r="E72" s="7"/>
      <c r="F72" s="7" t="s">
        <v>162</v>
      </c>
      <c r="G72" s="7" t="s">
        <v>84</v>
      </c>
      <c r="H72" s="10">
        <v>31633</v>
      </c>
      <c r="I72" s="7">
        <v>8</v>
      </c>
      <c r="J72" s="8">
        <v>43172</v>
      </c>
      <c r="K72" s="8">
        <f t="shared" ca="1" si="0"/>
        <v>44581</v>
      </c>
      <c r="L72" s="8">
        <f t="shared" si="1"/>
        <v>43172</v>
      </c>
      <c r="M72" s="8">
        <f t="shared" si="2"/>
        <v>44633</v>
      </c>
      <c r="N72" s="19">
        <f t="shared" ca="1" si="4"/>
        <v>53</v>
      </c>
      <c r="O72" s="9" t="s">
        <v>101</v>
      </c>
      <c r="P72" s="10">
        <v>44165</v>
      </c>
      <c r="Q72" s="9"/>
      <c r="R72" s="9"/>
      <c r="S72" s="9"/>
      <c r="T72" s="9"/>
      <c r="U72" s="9"/>
      <c r="V72" s="9"/>
      <c r="W72" s="9"/>
      <c r="X72" s="9"/>
      <c r="Y72" s="9"/>
      <c r="Z72" s="9" t="s">
        <v>101</v>
      </c>
      <c r="AA72" s="9"/>
      <c r="AB72" s="19"/>
      <c r="AC72" s="19"/>
      <c r="AD72" s="19"/>
    </row>
    <row r="73" spans="1:85" ht="15" x14ac:dyDescent="0.25">
      <c r="A73" s="67" t="s">
        <v>313</v>
      </c>
      <c r="B73" s="6" t="s">
        <v>100</v>
      </c>
      <c r="C73" s="1" t="s">
        <v>161</v>
      </c>
      <c r="D73" s="6" t="s">
        <v>16</v>
      </c>
      <c r="E73" s="1"/>
      <c r="F73" s="1" t="s">
        <v>162</v>
      </c>
      <c r="G73" s="1" t="s">
        <v>84</v>
      </c>
      <c r="H73" s="16">
        <v>31633</v>
      </c>
      <c r="I73" s="1">
        <v>12</v>
      </c>
      <c r="J73" s="2">
        <v>41373</v>
      </c>
      <c r="K73" s="2">
        <f t="shared" ca="1" si="0"/>
        <v>44581</v>
      </c>
      <c r="L73" s="2">
        <f t="shared" si="1"/>
        <v>41373</v>
      </c>
      <c r="M73" s="2">
        <f t="shared" si="2"/>
        <v>42834</v>
      </c>
      <c r="N73" s="19">
        <f t="shared" ca="1" si="4"/>
        <v>-1721</v>
      </c>
      <c r="O73" s="9" t="s">
        <v>62</v>
      </c>
      <c r="P73" s="6"/>
      <c r="Q73" s="16"/>
      <c r="R73" s="16"/>
      <c r="S73" s="6"/>
      <c r="T73" s="6"/>
      <c r="U73" s="6" t="s">
        <v>62</v>
      </c>
      <c r="V73" s="6"/>
      <c r="W73" s="6"/>
      <c r="X73" s="6"/>
      <c r="Y73" s="11"/>
      <c r="Z73" s="11"/>
      <c r="AA73" s="11"/>
      <c r="AB73" s="11"/>
      <c r="AC73" s="11"/>
      <c r="AD73" s="11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31"/>
      <c r="CG73" s="31"/>
    </row>
    <row r="74" spans="1:85" ht="15" x14ac:dyDescent="0.25">
      <c r="A74" s="53" t="s">
        <v>313</v>
      </c>
      <c r="B74" s="33" t="s">
        <v>100</v>
      </c>
      <c r="C74" s="30" t="s">
        <v>139</v>
      </c>
      <c r="D74" s="9" t="s">
        <v>16</v>
      </c>
      <c r="E74" s="29"/>
      <c r="F74" s="36" t="s">
        <v>157</v>
      </c>
      <c r="G74" s="36" t="s">
        <v>42</v>
      </c>
      <c r="H74" s="40" t="s">
        <v>221</v>
      </c>
      <c r="I74" s="30">
        <v>2</v>
      </c>
      <c r="J74" s="8">
        <v>42088</v>
      </c>
      <c r="K74" s="8">
        <f t="shared" ca="1" si="0"/>
        <v>44581</v>
      </c>
      <c r="L74" s="8">
        <f t="shared" si="1"/>
        <v>42088</v>
      </c>
      <c r="M74" s="8">
        <f t="shared" si="2"/>
        <v>43549</v>
      </c>
      <c r="N74" s="19">
        <f t="shared" ca="1" si="4"/>
        <v>-1015</v>
      </c>
      <c r="O74" s="9" t="s">
        <v>101</v>
      </c>
      <c r="P74" s="10">
        <v>44165</v>
      </c>
      <c r="Q74" s="23"/>
      <c r="R74" s="23"/>
      <c r="S74" s="25"/>
      <c r="T74" s="25"/>
      <c r="U74" s="9"/>
      <c r="V74" s="9"/>
      <c r="W74" s="9" t="s">
        <v>101</v>
      </c>
      <c r="X74" s="9"/>
      <c r="Y74" s="9"/>
      <c r="Z74" s="23"/>
      <c r="AA74" s="23"/>
      <c r="AB74" s="23"/>
      <c r="AC74" s="23"/>
      <c r="AD74" s="23"/>
      <c r="AE74" s="24"/>
      <c r="AF74" s="24"/>
    </row>
    <row r="75" spans="1:85" s="24" customFormat="1" ht="15" x14ac:dyDescent="0.25">
      <c r="A75" s="53" t="s">
        <v>313</v>
      </c>
      <c r="B75" s="33" t="s">
        <v>100</v>
      </c>
      <c r="C75" s="7" t="s">
        <v>139</v>
      </c>
      <c r="D75" s="9" t="s">
        <v>16</v>
      </c>
      <c r="E75" s="7"/>
      <c r="F75" s="7" t="s">
        <v>236</v>
      </c>
      <c r="G75" s="7" t="s">
        <v>46</v>
      </c>
      <c r="H75" s="10">
        <v>33296</v>
      </c>
      <c r="I75" s="30">
        <v>3</v>
      </c>
      <c r="J75" s="8">
        <v>42128</v>
      </c>
      <c r="K75" s="8">
        <f t="shared" ca="1" si="0"/>
        <v>44581</v>
      </c>
      <c r="L75" s="8">
        <f t="shared" si="1"/>
        <v>42128</v>
      </c>
      <c r="M75" s="8">
        <f t="shared" si="2"/>
        <v>43589</v>
      </c>
      <c r="N75" s="19">
        <f t="shared" ca="1" si="4"/>
        <v>-976</v>
      </c>
      <c r="O75" s="9" t="s">
        <v>101</v>
      </c>
      <c r="P75" s="10">
        <v>44165</v>
      </c>
      <c r="Q75" s="23"/>
      <c r="R75" s="25"/>
      <c r="S75" s="25"/>
      <c r="T75" s="25"/>
      <c r="U75" s="9"/>
      <c r="V75" s="9"/>
      <c r="W75" s="9" t="s">
        <v>101</v>
      </c>
      <c r="X75" s="9"/>
      <c r="Y75" s="9"/>
      <c r="Z75" s="23"/>
      <c r="AA75" s="23"/>
      <c r="AB75" s="23"/>
      <c r="AC75" s="23"/>
      <c r="AD75" s="23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1:85" s="24" customFormat="1" ht="15" x14ac:dyDescent="0.25">
      <c r="A76" s="53" t="s">
        <v>313</v>
      </c>
      <c r="B76" s="9" t="s">
        <v>100</v>
      </c>
      <c r="C76" s="7" t="s">
        <v>139</v>
      </c>
      <c r="D76" s="9" t="s">
        <v>16</v>
      </c>
      <c r="E76" s="7"/>
      <c r="F76" s="7" t="s">
        <v>158</v>
      </c>
      <c r="G76" s="7" t="s">
        <v>43</v>
      </c>
      <c r="H76" s="10">
        <v>34513</v>
      </c>
      <c r="I76" s="7">
        <v>2</v>
      </c>
      <c r="J76" s="8">
        <v>42807</v>
      </c>
      <c r="K76" s="8">
        <f t="shared" ref="K76:K139" ca="1" si="5">TODAY()</f>
        <v>44581</v>
      </c>
      <c r="L76" s="8">
        <f t="shared" ref="L76:L139" si="6">J76</f>
        <v>42807</v>
      </c>
      <c r="M76" s="8">
        <f t="shared" ref="M76:M139" si="7">J76+1461</f>
        <v>44268</v>
      </c>
      <c r="N76" s="19">
        <f t="shared" ca="1" si="4"/>
        <v>-307</v>
      </c>
      <c r="O76" s="9" t="s">
        <v>101</v>
      </c>
      <c r="P76" s="10">
        <v>44165</v>
      </c>
      <c r="Q76" s="9"/>
      <c r="R76" s="9"/>
      <c r="S76" s="9"/>
      <c r="T76" s="9"/>
      <c r="U76" s="9"/>
      <c r="V76" s="9"/>
      <c r="W76" s="9"/>
      <c r="X76" s="9"/>
      <c r="Y76" s="9" t="s">
        <v>218</v>
      </c>
      <c r="Z76" s="19"/>
      <c r="AA76" s="19"/>
      <c r="AB76" s="19"/>
      <c r="AC76" s="19"/>
      <c r="AD76" s="19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1:85" ht="15" x14ac:dyDescent="0.25">
      <c r="A77" s="53" t="s">
        <v>313</v>
      </c>
      <c r="B77" s="9" t="s">
        <v>100</v>
      </c>
      <c r="C77" s="7" t="s">
        <v>139</v>
      </c>
      <c r="D77" s="9" t="s">
        <v>16</v>
      </c>
      <c r="E77" s="7"/>
      <c r="F77" s="7" t="s">
        <v>158</v>
      </c>
      <c r="G77" s="7" t="s">
        <v>61</v>
      </c>
      <c r="H77" s="10">
        <v>23983</v>
      </c>
      <c r="I77" s="7">
        <v>9</v>
      </c>
      <c r="J77" s="8">
        <v>43551</v>
      </c>
      <c r="K77" s="8">
        <f t="shared" ca="1" si="5"/>
        <v>44581</v>
      </c>
      <c r="L77" s="8">
        <f t="shared" si="6"/>
        <v>43551</v>
      </c>
      <c r="M77" s="8">
        <f t="shared" si="7"/>
        <v>45012</v>
      </c>
      <c r="N77" s="19">
        <f t="shared" ca="1" si="4"/>
        <v>427</v>
      </c>
      <c r="O77" s="9" t="s">
        <v>101</v>
      </c>
      <c r="P77" s="10">
        <v>44165</v>
      </c>
      <c r="Q77" s="9"/>
      <c r="R77" s="9"/>
      <c r="S77" s="9"/>
      <c r="T77" s="9"/>
      <c r="U77" s="6"/>
      <c r="V77" s="9"/>
      <c r="W77" s="9"/>
      <c r="X77" s="9"/>
      <c r="Y77" s="9"/>
      <c r="Z77" s="9"/>
      <c r="AA77" s="9" t="s">
        <v>101</v>
      </c>
      <c r="AB77" s="19"/>
      <c r="AC77" s="19"/>
      <c r="AD77" s="19"/>
    </row>
    <row r="78" spans="1:85" ht="15" x14ac:dyDescent="0.25">
      <c r="A78" s="53" t="s">
        <v>313</v>
      </c>
      <c r="B78" s="9" t="s">
        <v>100</v>
      </c>
      <c r="C78" s="7" t="s">
        <v>139</v>
      </c>
      <c r="D78" s="9" t="s">
        <v>16</v>
      </c>
      <c r="E78" s="7"/>
      <c r="F78" s="7" t="s">
        <v>170</v>
      </c>
      <c r="G78" s="7" t="s">
        <v>57</v>
      </c>
      <c r="H78" s="10">
        <v>24105</v>
      </c>
      <c r="I78" s="7">
        <v>10</v>
      </c>
      <c r="J78" s="8">
        <v>43551</v>
      </c>
      <c r="K78" s="8">
        <f t="shared" ca="1" si="5"/>
        <v>44581</v>
      </c>
      <c r="L78" s="8">
        <f t="shared" si="6"/>
        <v>43551</v>
      </c>
      <c r="M78" s="8">
        <f t="shared" si="7"/>
        <v>45012</v>
      </c>
      <c r="N78" s="19">
        <f t="shared" ca="1" si="4"/>
        <v>427</v>
      </c>
      <c r="O78" s="9" t="s">
        <v>101</v>
      </c>
      <c r="P78" s="10">
        <v>44165</v>
      </c>
      <c r="Q78" s="9"/>
      <c r="R78" s="9"/>
      <c r="S78" s="9"/>
      <c r="T78" s="9"/>
      <c r="U78" s="9"/>
      <c r="V78" s="9"/>
      <c r="W78" s="9"/>
      <c r="X78" s="9"/>
      <c r="Y78" s="9"/>
      <c r="Z78" s="9"/>
      <c r="AA78" s="9" t="s">
        <v>101</v>
      </c>
      <c r="AB78" s="19"/>
      <c r="AC78" s="19"/>
      <c r="AD78" s="19"/>
    </row>
    <row r="79" spans="1:85" ht="15.75" x14ac:dyDescent="0.25">
      <c r="A79" s="53" t="s">
        <v>313</v>
      </c>
      <c r="B79" s="9" t="s">
        <v>100</v>
      </c>
      <c r="C79" s="7" t="s">
        <v>139</v>
      </c>
      <c r="D79" s="9" t="s">
        <v>16</v>
      </c>
      <c r="E79" s="7"/>
      <c r="F79" s="41" t="s">
        <v>140</v>
      </c>
      <c r="G79" s="7" t="s">
        <v>123</v>
      </c>
      <c r="H79" s="10">
        <v>33707</v>
      </c>
      <c r="I79" s="7">
        <v>11</v>
      </c>
      <c r="J79" s="8">
        <v>43551</v>
      </c>
      <c r="K79" s="8">
        <f t="shared" ca="1" si="5"/>
        <v>44581</v>
      </c>
      <c r="L79" s="8">
        <f t="shared" si="6"/>
        <v>43551</v>
      </c>
      <c r="M79" s="8">
        <f t="shared" si="7"/>
        <v>45012</v>
      </c>
      <c r="N79" s="19">
        <f t="shared" ca="1" si="4"/>
        <v>427</v>
      </c>
      <c r="O79" s="9" t="s">
        <v>101</v>
      </c>
      <c r="P79" s="10">
        <v>44165</v>
      </c>
      <c r="Q79" s="9"/>
      <c r="R79" s="9"/>
      <c r="S79" s="9"/>
      <c r="T79" s="9"/>
      <c r="U79" s="9"/>
      <c r="V79" s="9"/>
      <c r="W79" s="9"/>
      <c r="X79" s="9"/>
      <c r="Y79" s="9"/>
      <c r="Z79" s="9"/>
      <c r="AA79" s="9" t="s">
        <v>101</v>
      </c>
      <c r="AB79" s="19"/>
      <c r="AC79" s="19"/>
      <c r="AD79" s="19"/>
    </row>
    <row r="80" spans="1:85" ht="15" x14ac:dyDescent="0.25">
      <c r="A80" s="53" t="s">
        <v>313</v>
      </c>
      <c r="B80" s="9" t="s">
        <v>100</v>
      </c>
      <c r="C80" s="26" t="s">
        <v>139</v>
      </c>
      <c r="D80" s="9" t="s">
        <v>16</v>
      </c>
      <c r="E80" s="7"/>
      <c r="F80" s="26" t="s">
        <v>23</v>
      </c>
      <c r="G80" s="26" t="s">
        <v>42</v>
      </c>
      <c r="H80" s="47">
        <v>27689</v>
      </c>
      <c r="I80" s="7">
        <v>8</v>
      </c>
      <c r="J80" s="8">
        <v>44341</v>
      </c>
      <c r="K80" s="8">
        <f t="shared" ca="1" si="5"/>
        <v>44581</v>
      </c>
      <c r="L80" s="8">
        <f t="shared" si="6"/>
        <v>44341</v>
      </c>
      <c r="M80" s="8">
        <f t="shared" si="7"/>
        <v>45802</v>
      </c>
      <c r="N80" s="19">
        <f t="shared" ca="1" si="4"/>
        <v>1205</v>
      </c>
      <c r="O80" s="9" t="s">
        <v>309</v>
      </c>
      <c r="P80" s="10">
        <v>44341</v>
      </c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19"/>
      <c r="AC80" s="21" t="s">
        <v>314</v>
      </c>
      <c r="AD80" s="21"/>
    </row>
    <row r="81" spans="1:85" ht="15" x14ac:dyDescent="0.25">
      <c r="A81" s="53" t="s">
        <v>313</v>
      </c>
      <c r="B81" s="9" t="s">
        <v>100</v>
      </c>
      <c r="C81" s="26" t="s">
        <v>139</v>
      </c>
      <c r="D81" s="9" t="s">
        <v>16</v>
      </c>
      <c r="E81" s="7"/>
      <c r="F81" s="26" t="s">
        <v>24</v>
      </c>
      <c r="G81" s="26" t="s">
        <v>43</v>
      </c>
      <c r="H81" s="46">
        <v>36994</v>
      </c>
      <c r="I81" s="7">
        <v>9</v>
      </c>
      <c r="J81" s="8">
        <v>44341</v>
      </c>
      <c r="K81" s="8">
        <f t="shared" ca="1" si="5"/>
        <v>44581</v>
      </c>
      <c r="L81" s="8">
        <f t="shared" si="6"/>
        <v>44341</v>
      </c>
      <c r="M81" s="8">
        <f t="shared" si="7"/>
        <v>45802</v>
      </c>
      <c r="N81" s="19">
        <f t="shared" ca="1" si="4"/>
        <v>1205</v>
      </c>
      <c r="O81" s="9" t="s">
        <v>309</v>
      </c>
      <c r="P81" s="10">
        <v>44341</v>
      </c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19"/>
      <c r="AC81" s="21" t="s">
        <v>314</v>
      </c>
      <c r="AD81" s="21"/>
    </row>
    <row r="82" spans="1:85" ht="15" x14ac:dyDescent="0.25">
      <c r="A82" s="67" t="s">
        <v>313</v>
      </c>
      <c r="B82" s="6" t="s">
        <v>100</v>
      </c>
      <c r="C82" s="1" t="s">
        <v>139</v>
      </c>
      <c r="D82" s="6" t="s">
        <v>16</v>
      </c>
      <c r="E82" s="1"/>
      <c r="F82" s="1" t="s">
        <v>140</v>
      </c>
      <c r="G82" s="1" t="s">
        <v>123</v>
      </c>
      <c r="H82" s="16">
        <v>33707</v>
      </c>
      <c r="I82" s="1">
        <v>10</v>
      </c>
      <c r="J82" s="2">
        <v>41017</v>
      </c>
      <c r="K82" s="2">
        <f t="shared" ca="1" si="5"/>
        <v>44581</v>
      </c>
      <c r="L82" s="2">
        <f t="shared" si="6"/>
        <v>41017</v>
      </c>
      <c r="M82" s="2">
        <f t="shared" si="7"/>
        <v>42478</v>
      </c>
      <c r="N82" s="19">
        <f t="shared" ca="1" si="4"/>
        <v>-2072</v>
      </c>
      <c r="O82" s="9" t="s">
        <v>62</v>
      </c>
      <c r="P82" s="6"/>
      <c r="Q82" s="16"/>
      <c r="R82" s="16"/>
      <c r="S82" s="6"/>
      <c r="T82" s="6" t="s">
        <v>62</v>
      </c>
      <c r="U82" s="6"/>
      <c r="V82" s="6"/>
      <c r="W82" s="6"/>
      <c r="X82" s="6"/>
      <c r="Y82" s="11"/>
      <c r="Z82" s="11"/>
      <c r="AA82" s="11"/>
      <c r="AB82" s="11"/>
      <c r="AC82" s="11"/>
      <c r="AD82" s="11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31"/>
      <c r="CG82" s="31"/>
    </row>
    <row r="83" spans="1:85" ht="15" x14ac:dyDescent="0.25">
      <c r="A83" s="67" t="s">
        <v>313</v>
      </c>
      <c r="B83" s="6" t="s">
        <v>100</v>
      </c>
      <c r="C83" s="1" t="s">
        <v>139</v>
      </c>
      <c r="D83" s="6" t="s">
        <v>16</v>
      </c>
      <c r="E83" s="1"/>
      <c r="F83" s="1" t="s">
        <v>170</v>
      </c>
      <c r="G83" s="1" t="s">
        <v>57</v>
      </c>
      <c r="H83" s="16">
        <v>24105</v>
      </c>
      <c r="I83" s="1">
        <v>13</v>
      </c>
      <c r="J83" s="2">
        <v>41373</v>
      </c>
      <c r="K83" s="2">
        <f t="shared" ca="1" si="5"/>
        <v>44581</v>
      </c>
      <c r="L83" s="2">
        <f t="shared" si="6"/>
        <v>41373</v>
      </c>
      <c r="M83" s="2">
        <f t="shared" si="7"/>
        <v>42834</v>
      </c>
      <c r="N83" s="19">
        <f t="shared" ca="1" si="4"/>
        <v>-1721</v>
      </c>
      <c r="O83" s="9" t="s">
        <v>62</v>
      </c>
      <c r="P83" s="6"/>
      <c r="Q83" s="16"/>
      <c r="R83" s="16"/>
      <c r="S83" s="6"/>
      <c r="T83" s="6"/>
      <c r="U83" s="6" t="s">
        <v>62</v>
      </c>
      <c r="V83" s="6"/>
      <c r="W83" s="6"/>
      <c r="X83" s="6"/>
      <c r="Y83" s="11"/>
      <c r="Z83" s="11"/>
      <c r="AA83" s="11"/>
      <c r="AB83" s="11"/>
      <c r="AC83" s="11"/>
      <c r="AD83" s="11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31"/>
      <c r="CG83" s="31"/>
    </row>
    <row r="84" spans="1:85" ht="15" x14ac:dyDescent="0.25">
      <c r="A84" s="53" t="s">
        <v>311</v>
      </c>
      <c r="B84" s="33" t="s">
        <v>100</v>
      </c>
      <c r="C84" s="7" t="s">
        <v>176</v>
      </c>
      <c r="D84" s="9" t="s">
        <v>16</v>
      </c>
      <c r="E84" s="7"/>
      <c r="F84" s="7" t="s">
        <v>220</v>
      </c>
      <c r="G84" s="7" t="s">
        <v>155</v>
      </c>
      <c r="H84" s="10">
        <v>34470</v>
      </c>
      <c r="I84" s="7">
        <v>7</v>
      </c>
      <c r="J84" s="8">
        <v>42445</v>
      </c>
      <c r="K84" s="8">
        <f t="shared" ca="1" si="5"/>
        <v>44581</v>
      </c>
      <c r="L84" s="8">
        <f t="shared" si="6"/>
        <v>42445</v>
      </c>
      <c r="M84" s="8">
        <f t="shared" si="7"/>
        <v>43906</v>
      </c>
      <c r="N84" s="19">
        <f t="shared" ca="1" si="4"/>
        <v>-664</v>
      </c>
      <c r="O84" s="9" t="s">
        <v>101</v>
      </c>
      <c r="P84" s="10">
        <v>44165</v>
      </c>
      <c r="Q84" s="9"/>
      <c r="R84" s="9"/>
      <c r="S84" s="9"/>
      <c r="T84" s="9"/>
      <c r="U84" s="9"/>
      <c r="V84" s="9"/>
      <c r="W84" s="9"/>
      <c r="X84" s="9" t="s">
        <v>101</v>
      </c>
      <c r="Y84" s="9"/>
      <c r="Z84" s="19"/>
      <c r="AA84" s="19"/>
      <c r="AB84" s="19"/>
      <c r="AC84" s="19"/>
      <c r="AD84" s="19"/>
    </row>
    <row r="85" spans="1:85" ht="15" x14ac:dyDescent="0.25">
      <c r="A85" s="53" t="s">
        <v>311</v>
      </c>
      <c r="B85" s="9" t="s">
        <v>100</v>
      </c>
      <c r="C85" s="7" t="s">
        <v>176</v>
      </c>
      <c r="D85" s="9" t="s">
        <v>16</v>
      </c>
      <c r="E85" s="7"/>
      <c r="F85" s="7" t="s">
        <v>279</v>
      </c>
      <c r="G85" s="7" t="s">
        <v>109</v>
      </c>
      <c r="H85" s="10">
        <v>35915</v>
      </c>
      <c r="I85" s="7">
        <v>12</v>
      </c>
      <c r="J85" s="8">
        <v>43551</v>
      </c>
      <c r="K85" s="8">
        <f t="shared" ca="1" si="5"/>
        <v>44581</v>
      </c>
      <c r="L85" s="8">
        <f t="shared" si="6"/>
        <v>43551</v>
      </c>
      <c r="M85" s="8">
        <f t="shared" si="7"/>
        <v>45012</v>
      </c>
      <c r="N85" s="19">
        <f t="shared" ca="1" si="4"/>
        <v>427</v>
      </c>
      <c r="O85" s="9" t="s">
        <v>101</v>
      </c>
      <c r="P85" s="10">
        <v>44165</v>
      </c>
      <c r="Q85" s="9"/>
      <c r="R85" s="9"/>
      <c r="S85" s="9"/>
      <c r="T85" s="9"/>
      <c r="U85" s="9"/>
      <c r="V85" s="9"/>
      <c r="W85" s="9"/>
      <c r="X85" s="9"/>
      <c r="Y85" s="9"/>
      <c r="Z85" s="9"/>
      <c r="AA85" s="9" t="s">
        <v>101</v>
      </c>
      <c r="AB85" s="19"/>
      <c r="AC85" s="19"/>
      <c r="AD85" s="19"/>
    </row>
    <row r="86" spans="1:85" ht="15.75" x14ac:dyDescent="0.25">
      <c r="A86" s="53" t="s">
        <v>311</v>
      </c>
      <c r="B86" s="9" t="s">
        <v>100</v>
      </c>
      <c r="C86" s="7" t="s">
        <v>176</v>
      </c>
      <c r="D86" s="9" t="s">
        <v>16</v>
      </c>
      <c r="E86" s="7"/>
      <c r="F86" s="41" t="s">
        <v>177</v>
      </c>
      <c r="G86" s="7" t="s">
        <v>178</v>
      </c>
      <c r="H86" s="10">
        <v>33958</v>
      </c>
      <c r="I86" s="7">
        <v>13</v>
      </c>
      <c r="J86" s="8">
        <v>43551</v>
      </c>
      <c r="K86" s="8">
        <f t="shared" ca="1" si="5"/>
        <v>44581</v>
      </c>
      <c r="L86" s="8">
        <f t="shared" si="6"/>
        <v>43551</v>
      </c>
      <c r="M86" s="8">
        <f t="shared" si="7"/>
        <v>45012</v>
      </c>
      <c r="N86" s="19">
        <f t="shared" ca="1" si="4"/>
        <v>427</v>
      </c>
      <c r="O86" s="9" t="s">
        <v>101</v>
      </c>
      <c r="P86" s="10">
        <v>44165</v>
      </c>
      <c r="Q86" s="9"/>
      <c r="R86" s="9"/>
      <c r="S86" s="9"/>
      <c r="T86" s="9"/>
      <c r="U86" s="9"/>
      <c r="V86" s="9"/>
      <c r="W86" s="9"/>
      <c r="X86" s="9"/>
      <c r="Y86" s="9"/>
      <c r="Z86" s="9"/>
      <c r="AA86" s="9" t="s">
        <v>101</v>
      </c>
      <c r="AB86" s="19"/>
      <c r="AC86" s="19"/>
      <c r="AD86" s="19"/>
    </row>
    <row r="87" spans="1:85" ht="15" x14ac:dyDescent="0.25">
      <c r="A87" s="67" t="s">
        <v>311</v>
      </c>
      <c r="B87" s="6" t="s">
        <v>100</v>
      </c>
      <c r="C87" s="1" t="s">
        <v>176</v>
      </c>
      <c r="D87" s="6" t="s">
        <v>16</v>
      </c>
      <c r="E87" s="1"/>
      <c r="F87" s="1" t="s">
        <v>177</v>
      </c>
      <c r="G87" s="1" t="s">
        <v>178</v>
      </c>
      <c r="H87" s="16">
        <v>33958</v>
      </c>
      <c r="I87" s="1">
        <v>14</v>
      </c>
      <c r="J87" s="2">
        <v>41362</v>
      </c>
      <c r="K87" s="2">
        <f t="shared" ca="1" si="5"/>
        <v>44581</v>
      </c>
      <c r="L87" s="2">
        <f t="shared" si="6"/>
        <v>41362</v>
      </c>
      <c r="M87" s="2">
        <f t="shared" si="7"/>
        <v>42823</v>
      </c>
      <c r="N87" s="19">
        <f t="shared" ca="1" si="4"/>
        <v>-1731</v>
      </c>
      <c r="O87" s="9" t="s">
        <v>62</v>
      </c>
      <c r="P87" s="6"/>
      <c r="Q87" s="16"/>
      <c r="R87" s="16"/>
      <c r="S87" s="6"/>
      <c r="T87" s="6"/>
      <c r="U87" s="6" t="s">
        <v>62</v>
      </c>
      <c r="V87" s="6"/>
      <c r="W87" s="6"/>
      <c r="X87" s="6"/>
      <c r="Y87" s="11"/>
      <c r="Z87" s="11"/>
      <c r="AA87" s="11"/>
      <c r="AB87" s="11"/>
      <c r="AC87" s="11"/>
      <c r="AD87" s="11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31"/>
      <c r="CG87" s="31"/>
    </row>
    <row r="88" spans="1:85" ht="15.75" x14ac:dyDescent="0.25">
      <c r="A88" s="48" t="s">
        <v>311</v>
      </c>
      <c r="B88" s="9" t="s">
        <v>100</v>
      </c>
      <c r="C88" s="7" t="s">
        <v>174</v>
      </c>
      <c r="D88" s="9" t="s">
        <v>16</v>
      </c>
      <c r="E88" s="7"/>
      <c r="F88" s="41" t="s">
        <v>175</v>
      </c>
      <c r="G88" s="7" t="s">
        <v>40</v>
      </c>
      <c r="H88" s="10">
        <v>33628</v>
      </c>
      <c r="I88" s="7">
        <v>14</v>
      </c>
      <c r="J88" s="8">
        <v>43551</v>
      </c>
      <c r="K88" s="8">
        <f t="shared" ca="1" si="5"/>
        <v>44581</v>
      </c>
      <c r="L88" s="8">
        <f t="shared" si="6"/>
        <v>43551</v>
      </c>
      <c r="M88" s="8">
        <f t="shared" si="7"/>
        <v>45012</v>
      </c>
      <c r="N88" s="19">
        <f t="shared" ca="1" si="4"/>
        <v>427</v>
      </c>
      <c r="O88" s="9" t="s">
        <v>101</v>
      </c>
      <c r="P88" s="10">
        <v>44165</v>
      </c>
      <c r="Q88" s="9"/>
      <c r="R88" s="9"/>
      <c r="S88" s="9"/>
      <c r="T88" s="9"/>
      <c r="U88" s="9"/>
      <c r="V88" s="9"/>
      <c r="W88" s="9"/>
      <c r="X88" s="9"/>
      <c r="Y88" s="9"/>
      <c r="Z88" s="9"/>
      <c r="AA88" s="9" t="s">
        <v>101</v>
      </c>
      <c r="AB88" s="19"/>
      <c r="AC88" s="19"/>
      <c r="AD88" s="19"/>
    </row>
    <row r="89" spans="1:85" ht="15.75" x14ac:dyDescent="0.25">
      <c r="A89" s="48" t="s">
        <v>311</v>
      </c>
      <c r="B89" s="9" t="s">
        <v>100</v>
      </c>
      <c r="C89" s="7" t="s">
        <v>174</v>
      </c>
      <c r="D89" s="9" t="s">
        <v>16</v>
      </c>
      <c r="E89" s="7"/>
      <c r="F89" s="41" t="s">
        <v>60</v>
      </c>
      <c r="G89" s="7" t="s">
        <v>183</v>
      </c>
      <c r="H89" s="10">
        <v>24486</v>
      </c>
      <c r="I89" s="7">
        <v>15</v>
      </c>
      <c r="J89" s="8">
        <v>43551</v>
      </c>
      <c r="K89" s="8">
        <f t="shared" ca="1" si="5"/>
        <v>44581</v>
      </c>
      <c r="L89" s="8">
        <f t="shared" si="6"/>
        <v>43551</v>
      </c>
      <c r="M89" s="8">
        <f t="shared" si="7"/>
        <v>45012</v>
      </c>
      <c r="N89" s="19">
        <f t="shared" ca="1" si="4"/>
        <v>427</v>
      </c>
      <c r="O89" s="9" t="s">
        <v>101</v>
      </c>
      <c r="P89" s="10">
        <v>44165</v>
      </c>
      <c r="Q89" s="9"/>
      <c r="R89" s="9"/>
      <c r="S89" s="9"/>
      <c r="T89" s="9"/>
      <c r="U89" s="9"/>
      <c r="V89" s="9"/>
      <c r="W89" s="9"/>
      <c r="X89" s="9"/>
      <c r="Y89" s="9"/>
      <c r="Z89" s="9"/>
      <c r="AA89" s="9" t="s">
        <v>101</v>
      </c>
      <c r="AB89" s="19"/>
      <c r="AC89" s="19"/>
      <c r="AD89" s="19"/>
    </row>
    <row r="90" spans="1:85" ht="15" x14ac:dyDescent="0.25">
      <c r="A90" s="68" t="s">
        <v>311</v>
      </c>
      <c r="B90" s="6" t="s">
        <v>100</v>
      </c>
      <c r="C90" s="1" t="s">
        <v>174</v>
      </c>
      <c r="D90" s="6" t="s">
        <v>16</v>
      </c>
      <c r="E90" s="1"/>
      <c r="F90" s="1" t="s">
        <v>175</v>
      </c>
      <c r="G90" s="1" t="s">
        <v>40</v>
      </c>
      <c r="H90" s="16">
        <v>33628</v>
      </c>
      <c r="I90" s="1">
        <v>15</v>
      </c>
      <c r="J90" s="2">
        <v>41362</v>
      </c>
      <c r="K90" s="2">
        <f t="shared" ca="1" si="5"/>
        <v>44581</v>
      </c>
      <c r="L90" s="2">
        <f t="shared" si="6"/>
        <v>41362</v>
      </c>
      <c r="M90" s="2">
        <f t="shared" si="7"/>
        <v>42823</v>
      </c>
      <c r="N90" s="19">
        <f t="shared" ca="1" si="4"/>
        <v>-1731</v>
      </c>
      <c r="O90" s="9" t="s">
        <v>62</v>
      </c>
      <c r="P90" s="6"/>
      <c r="Q90" s="16"/>
      <c r="R90" s="16"/>
      <c r="S90" s="6"/>
      <c r="T90" s="6"/>
      <c r="U90" s="6" t="s">
        <v>62</v>
      </c>
      <c r="V90" s="6"/>
      <c r="W90" s="6"/>
      <c r="X90" s="6"/>
      <c r="Y90" s="11"/>
      <c r="Z90" s="11"/>
      <c r="AA90" s="11"/>
      <c r="AB90" s="11"/>
      <c r="AC90" s="11"/>
      <c r="AD90" s="11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31"/>
      <c r="CG90" s="31"/>
    </row>
    <row r="91" spans="1:85" ht="15" x14ac:dyDescent="0.25">
      <c r="A91" s="68" t="s">
        <v>311</v>
      </c>
      <c r="B91" s="6" t="s">
        <v>100</v>
      </c>
      <c r="C91" s="1" t="s">
        <v>174</v>
      </c>
      <c r="D91" s="6" t="s">
        <v>16</v>
      </c>
      <c r="E91" s="1"/>
      <c r="F91" s="1" t="s">
        <v>60</v>
      </c>
      <c r="G91" s="1" t="s">
        <v>183</v>
      </c>
      <c r="H91" s="16">
        <v>24486</v>
      </c>
      <c r="I91" s="1"/>
      <c r="J91" s="2">
        <v>41373</v>
      </c>
      <c r="K91" s="2">
        <f t="shared" ca="1" si="5"/>
        <v>44581</v>
      </c>
      <c r="L91" s="2">
        <f t="shared" si="6"/>
        <v>41373</v>
      </c>
      <c r="M91" s="2">
        <f t="shared" si="7"/>
        <v>42834</v>
      </c>
      <c r="N91" s="19">
        <f t="shared" ca="1" si="4"/>
        <v>-1721</v>
      </c>
      <c r="O91" s="9" t="s">
        <v>62</v>
      </c>
      <c r="P91" s="16"/>
      <c r="Q91" s="6"/>
      <c r="R91" s="6"/>
      <c r="S91" s="6"/>
      <c r="T91" s="6"/>
      <c r="U91" s="6" t="s">
        <v>62</v>
      </c>
      <c r="V91" s="6"/>
      <c r="W91" s="6"/>
      <c r="X91" s="6"/>
      <c r="Y91" s="11"/>
      <c r="Z91" s="11"/>
      <c r="AA91" s="11"/>
      <c r="AB91" s="11"/>
      <c r="AC91" s="11"/>
      <c r="AD91" s="11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31"/>
      <c r="CG91" s="31"/>
    </row>
    <row r="92" spans="1:85" ht="15" x14ac:dyDescent="0.25">
      <c r="A92" s="53" t="s">
        <v>311</v>
      </c>
      <c r="B92" s="9" t="s">
        <v>100</v>
      </c>
      <c r="C92" s="7" t="s">
        <v>282</v>
      </c>
      <c r="D92" s="9" t="s">
        <v>16</v>
      </c>
      <c r="E92" s="7"/>
      <c r="F92" s="7" t="s">
        <v>217</v>
      </c>
      <c r="G92" s="7" t="s">
        <v>283</v>
      </c>
      <c r="H92" s="10">
        <v>35520</v>
      </c>
      <c r="I92" s="7">
        <v>16</v>
      </c>
      <c r="J92" s="8">
        <v>43551</v>
      </c>
      <c r="K92" s="8">
        <f t="shared" ca="1" si="5"/>
        <v>44581</v>
      </c>
      <c r="L92" s="8">
        <f t="shared" si="6"/>
        <v>43551</v>
      </c>
      <c r="M92" s="8">
        <f t="shared" si="7"/>
        <v>45012</v>
      </c>
      <c r="N92" s="19">
        <f t="shared" ca="1" si="4"/>
        <v>427</v>
      </c>
      <c r="O92" s="9" t="s">
        <v>101</v>
      </c>
      <c r="P92" s="10">
        <v>44165</v>
      </c>
      <c r="Q92" s="9"/>
      <c r="R92" s="9"/>
      <c r="S92" s="9"/>
      <c r="T92" s="9"/>
      <c r="U92" s="9"/>
      <c r="V92" s="9"/>
      <c r="W92" s="9"/>
      <c r="X92" s="9"/>
      <c r="Y92" s="9"/>
      <c r="Z92" s="9"/>
      <c r="AA92" s="9" t="s">
        <v>101</v>
      </c>
      <c r="AB92" s="19"/>
      <c r="AC92" s="19"/>
      <c r="AD92" s="19"/>
    </row>
    <row r="93" spans="1:85" ht="15" x14ac:dyDescent="0.25">
      <c r="A93" s="53" t="s">
        <v>311</v>
      </c>
      <c r="B93" s="9" t="s">
        <v>100</v>
      </c>
      <c r="C93" s="7" t="s">
        <v>282</v>
      </c>
      <c r="D93" s="9" t="s">
        <v>16</v>
      </c>
      <c r="E93" s="7"/>
      <c r="F93" s="7" t="s">
        <v>294</v>
      </c>
      <c r="G93" s="7" t="s">
        <v>41</v>
      </c>
      <c r="H93" s="10">
        <v>30068</v>
      </c>
      <c r="I93" s="7">
        <v>17</v>
      </c>
      <c r="J93" s="8">
        <v>43551</v>
      </c>
      <c r="K93" s="8">
        <f t="shared" ca="1" si="5"/>
        <v>44581</v>
      </c>
      <c r="L93" s="8">
        <f t="shared" si="6"/>
        <v>43551</v>
      </c>
      <c r="M93" s="8">
        <f t="shared" si="7"/>
        <v>45012</v>
      </c>
      <c r="N93" s="19">
        <f t="shared" ca="1" si="4"/>
        <v>427</v>
      </c>
      <c r="O93" s="9" t="s">
        <v>101</v>
      </c>
      <c r="P93" s="10">
        <v>44165</v>
      </c>
      <c r="Q93" s="9"/>
      <c r="R93" s="9"/>
      <c r="S93" s="9"/>
      <c r="T93" s="9"/>
      <c r="U93" s="9"/>
      <c r="V93" s="9"/>
      <c r="W93" s="9"/>
      <c r="X93" s="9"/>
      <c r="Y93" s="9"/>
      <c r="Z93" s="9"/>
      <c r="AA93" s="9" t="s">
        <v>101</v>
      </c>
      <c r="AB93" s="19"/>
      <c r="AC93" s="19"/>
      <c r="AD93" s="19"/>
    </row>
    <row r="94" spans="1:85" ht="15" x14ac:dyDescent="0.25">
      <c r="A94" s="52" t="s">
        <v>312</v>
      </c>
      <c r="B94" s="9" t="s">
        <v>100</v>
      </c>
      <c r="C94" s="7" t="s">
        <v>262</v>
      </c>
      <c r="D94" s="9" t="s">
        <v>16</v>
      </c>
      <c r="E94" s="7"/>
      <c r="F94" s="7" t="s">
        <v>81</v>
      </c>
      <c r="G94" s="7" t="s">
        <v>57</v>
      </c>
      <c r="H94" s="10">
        <v>23897</v>
      </c>
      <c r="I94" s="7">
        <v>9</v>
      </c>
      <c r="J94" s="8">
        <v>43172</v>
      </c>
      <c r="K94" s="8">
        <f t="shared" ca="1" si="5"/>
        <v>44581</v>
      </c>
      <c r="L94" s="8">
        <f t="shared" si="6"/>
        <v>43172</v>
      </c>
      <c r="M94" s="8">
        <f t="shared" si="7"/>
        <v>44633</v>
      </c>
      <c r="N94" s="19">
        <f t="shared" ca="1" si="4"/>
        <v>53</v>
      </c>
      <c r="O94" s="9" t="s">
        <v>101</v>
      </c>
      <c r="P94" s="10">
        <v>44165</v>
      </c>
      <c r="Q94" s="9"/>
      <c r="R94" s="9"/>
      <c r="S94" s="9"/>
      <c r="T94" s="9"/>
      <c r="U94" s="9"/>
      <c r="V94" s="9"/>
      <c r="W94" s="9"/>
      <c r="X94" s="9"/>
      <c r="Y94" s="9"/>
      <c r="Z94" s="9" t="s">
        <v>101</v>
      </c>
      <c r="AA94" s="9"/>
      <c r="AB94" s="19"/>
      <c r="AC94" s="19"/>
      <c r="AD94" s="19"/>
    </row>
    <row r="95" spans="1:85" ht="15" x14ac:dyDescent="0.25">
      <c r="A95" s="65" t="s">
        <v>312</v>
      </c>
      <c r="B95" s="6" t="s">
        <v>100</v>
      </c>
      <c r="C95" s="1" t="s">
        <v>262</v>
      </c>
      <c r="D95" s="6" t="s">
        <v>16</v>
      </c>
      <c r="E95" s="1"/>
      <c r="F95" s="1" t="s">
        <v>263</v>
      </c>
      <c r="G95" s="1" t="s">
        <v>41</v>
      </c>
      <c r="H95" s="16">
        <v>30605</v>
      </c>
      <c r="I95" s="1">
        <v>15</v>
      </c>
      <c r="J95" s="2">
        <v>43168</v>
      </c>
      <c r="K95" s="2">
        <f t="shared" ca="1" si="5"/>
        <v>44581</v>
      </c>
      <c r="L95" s="2">
        <f t="shared" si="6"/>
        <v>43168</v>
      </c>
      <c r="M95" s="2">
        <f t="shared" si="7"/>
        <v>44629</v>
      </c>
      <c r="N95" s="19">
        <f t="shared" ca="1" si="4"/>
        <v>49</v>
      </c>
      <c r="O95" s="9" t="s">
        <v>62</v>
      </c>
      <c r="P95" s="6"/>
      <c r="Q95" s="16"/>
      <c r="R95" s="16"/>
      <c r="S95" s="6"/>
      <c r="T95" s="6"/>
      <c r="U95" s="6"/>
      <c r="V95" s="6"/>
      <c r="W95" s="6"/>
      <c r="X95" s="6"/>
      <c r="Y95" s="11"/>
      <c r="Z95" s="6" t="s">
        <v>62</v>
      </c>
      <c r="AA95" s="11"/>
      <c r="AB95" s="11"/>
      <c r="AC95" s="11"/>
      <c r="AD95" s="11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31"/>
      <c r="CG95" s="31"/>
    </row>
    <row r="96" spans="1:85" ht="15" x14ac:dyDescent="0.25">
      <c r="A96" s="69" t="s">
        <v>312</v>
      </c>
      <c r="B96" s="6" t="s">
        <v>100</v>
      </c>
      <c r="C96" s="1" t="s">
        <v>262</v>
      </c>
      <c r="D96" s="6" t="s">
        <v>16</v>
      </c>
      <c r="E96" s="1"/>
      <c r="F96" s="1" t="s">
        <v>157</v>
      </c>
      <c r="G96" s="1" t="s">
        <v>44</v>
      </c>
      <c r="H96" s="16">
        <v>27438</v>
      </c>
      <c r="I96" s="1">
        <v>16</v>
      </c>
      <c r="J96" s="2">
        <v>43168</v>
      </c>
      <c r="K96" s="2">
        <f t="shared" ca="1" si="5"/>
        <v>44581</v>
      </c>
      <c r="L96" s="2">
        <f t="shared" si="6"/>
        <v>43168</v>
      </c>
      <c r="M96" s="2">
        <f t="shared" si="7"/>
        <v>44629</v>
      </c>
      <c r="N96" s="19">
        <f t="shared" ca="1" si="4"/>
        <v>49</v>
      </c>
      <c r="O96" s="9" t="s">
        <v>62</v>
      </c>
      <c r="P96" s="6"/>
      <c r="Q96" s="16"/>
      <c r="R96" s="16"/>
      <c r="S96" s="6"/>
      <c r="T96" s="6"/>
      <c r="U96" s="6"/>
      <c r="V96" s="6"/>
      <c r="W96" s="6"/>
      <c r="X96" s="6"/>
      <c r="Y96" s="11"/>
      <c r="Z96" s="6" t="s">
        <v>62</v>
      </c>
      <c r="AA96" s="11"/>
      <c r="AB96" s="11"/>
      <c r="AC96" s="11"/>
      <c r="AD96" s="11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31"/>
      <c r="CG96" s="31"/>
    </row>
    <row r="97" spans="1:85" ht="15" x14ac:dyDescent="0.25">
      <c r="A97" s="48" t="s">
        <v>311</v>
      </c>
      <c r="B97" s="9" t="s">
        <v>100</v>
      </c>
      <c r="C97" s="26" t="s">
        <v>305</v>
      </c>
      <c r="D97" s="9" t="s">
        <v>16</v>
      </c>
      <c r="E97" s="7"/>
      <c r="F97" s="26" t="s">
        <v>26</v>
      </c>
      <c r="G97" s="26" t="s">
        <v>47</v>
      </c>
      <c r="H97" s="45">
        <v>26734</v>
      </c>
      <c r="I97" s="7">
        <v>14</v>
      </c>
      <c r="J97" s="8">
        <v>44341</v>
      </c>
      <c r="K97" s="8">
        <f t="shared" ca="1" si="5"/>
        <v>44581</v>
      </c>
      <c r="L97" s="8">
        <f t="shared" si="6"/>
        <v>44341</v>
      </c>
      <c r="M97" s="8">
        <f t="shared" si="7"/>
        <v>45802</v>
      </c>
      <c r="N97" s="19">
        <f t="shared" ca="1" si="4"/>
        <v>1205</v>
      </c>
      <c r="O97" s="9" t="s">
        <v>309</v>
      </c>
      <c r="P97" s="10">
        <v>44341</v>
      </c>
      <c r="Q97" s="9"/>
      <c r="R97" s="9"/>
      <c r="S97" s="9"/>
      <c r="T97" s="9"/>
      <c r="U97" s="6"/>
      <c r="V97" s="9"/>
      <c r="W97" s="9"/>
      <c r="X97" s="9"/>
      <c r="Y97" s="9"/>
      <c r="Z97" s="9"/>
      <c r="AA97" s="9"/>
      <c r="AB97" s="19"/>
      <c r="AC97" s="21" t="s">
        <v>314</v>
      </c>
      <c r="AD97" s="21"/>
    </row>
    <row r="98" spans="1:85" ht="15" x14ac:dyDescent="0.25">
      <c r="A98" s="53" t="s">
        <v>311</v>
      </c>
      <c r="B98" s="9" t="s">
        <v>100</v>
      </c>
      <c r="C98" s="26" t="s">
        <v>305</v>
      </c>
      <c r="D98" s="9" t="s">
        <v>16</v>
      </c>
      <c r="E98" s="7"/>
      <c r="F98" s="26" t="s">
        <v>27</v>
      </c>
      <c r="G98" s="26" t="s">
        <v>48</v>
      </c>
      <c r="H98" s="45">
        <v>36462</v>
      </c>
      <c r="I98" s="7">
        <v>15</v>
      </c>
      <c r="J98" s="8">
        <v>44341</v>
      </c>
      <c r="K98" s="8">
        <f t="shared" ca="1" si="5"/>
        <v>44581</v>
      </c>
      <c r="L98" s="8">
        <f t="shared" si="6"/>
        <v>44341</v>
      </c>
      <c r="M98" s="8">
        <f t="shared" si="7"/>
        <v>45802</v>
      </c>
      <c r="N98" s="19">
        <f t="shared" ref="N98:N161" ca="1" si="8">DAYS360(K98,M98)</f>
        <v>1205</v>
      </c>
      <c r="O98" s="9" t="s">
        <v>309</v>
      </c>
      <c r="P98" s="10">
        <v>44341</v>
      </c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19"/>
      <c r="AC98" s="21" t="s">
        <v>314</v>
      </c>
      <c r="AD98" s="21"/>
    </row>
    <row r="99" spans="1:85" ht="15" x14ac:dyDescent="0.25">
      <c r="A99" s="53" t="s">
        <v>311</v>
      </c>
      <c r="B99" s="9" t="s">
        <v>100</v>
      </c>
      <c r="C99" s="26" t="s">
        <v>304</v>
      </c>
      <c r="D99" s="9" t="s">
        <v>16</v>
      </c>
      <c r="E99" s="7"/>
      <c r="F99" s="26" t="s">
        <v>28</v>
      </c>
      <c r="G99" s="26" t="s">
        <v>46</v>
      </c>
      <c r="H99" s="45">
        <v>27932</v>
      </c>
      <c r="I99" s="7">
        <v>16</v>
      </c>
      <c r="J99" s="8">
        <v>44341</v>
      </c>
      <c r="K99" s="8">
        <f t="shared" ca="1" si="5"/>
        <v>44581</v>
      </c>
      <c r="L99" s="8">
        <f t="shared" si="6"/>
        <v>44341</v>
      </c>
      <c r="M99" s="8">
        <f t="shared" si="7"/>
        <v>45802</v>
      </c>
      <c r="N99" s="19">
        <f t="shared" ca="1" si="8"/>
        <v>1205</v>
      </c>
      <c r="O99" s="9" t="s">
        <v>309</v>
      </c>
      <c r="P99" s="10">
        <v>44341</v>
      </c>
      <c r="Q99" s="9"/>
      <c r="R99" s="9"/>
      <c r="S99" s="9"/>
      <c r="T99" s="6"/>
      <c r="U99" s="9"/>
      <c r="V99" s="9"/>
      <c r="W99" s="9"/>
      <c r="X99" s="9"/>
      <c r="Y99" s="9"/>
      <c r="Z99" s="9"/>
      <c r="AA99" s="9"/>
      <c r="AB99" s="19"/>
      <c r="AC99" s="21" t="s">
        <v>314</v>
      </c>
      <c r="AD99" s="21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</row>
    <row r="100" spans="1:85" ht="15" x14ac:dyDescent="0.25">
      <c r="A100" s="53" t="s">
        <v>311</v>
      </c>
      <c r="B100" s="9" t="s">
        <v>100</v>
      </c>
      <c r="C100" s="26" t="s">
        <v>304</v>
      </c>
      <c r="D100" s="9" t="s">
        <v>16</v>
      </c>
      <c r="E100" s="7"/>
      <c r="F100" s="26" t="s">
        <v>29</v>
      </c>
      <c r="G100" s="26" t="s">
        <v>49</v>
      </c>
      <c r="H100" s="45">
        <v>28776</v>
      </c>
      <c r="I100" s="7">
        <v>17</v>
      </c>
      <c r="J100" s="8">
        <v>44341</v>
      </c>
      <c r="K100" s="8">
        <f t="shared" ca="1" si="5"/>
        <v>44581</v>
      </c>
      <c r="L100" s="8">
        <f t="shared" si="6"/>
        <v>44341</v>
      </c>
      <c r="M100" s="8">
        <f t="shared" si="7"/>
        <v>45802</v>
      </c>
      <c r="N100" s="19">
        <f t="shared" ca="1" si="8"/>
        <v>1205</v>
      </c>
      <c r="O100" s="9" t="s">
        <v>309</v>
      </c>
      <c r="P100" s="10">
        <v>44341</v>
      </c>
      <c r="Q100" s="9"/>
      <c r="R100" s="9"/>
      <c r="S100" s="9"/>
      <c r="T100" s="9"/>
      <c r="U100" s="9"/>
      <c r="V100" s="6"/>
      <c r="W100" s="9"/>
      <c r="X100" s="9"/>
      <c r="Y100" s="9"/>
      <c r="Z100" s="9"/>
      <c r="AA100" s="9"/>
      <c r="AB100" s="23"/>
      <c r="AC100" s="21" t="s">
        <v>314</v>
      </c>
      <c r="AD100" s="21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</row>
    <row r="101" spans="1:85" ht="15" x14ac:dyDescent="0.25">
      <c r="A101" s="53" t="s">
        <v>311</v>
      </c>
      <c r="B101" s="9" t="s">
        <v>100</v>
      </c>
      <c r="C101" s="7" t="s">
        <v>271</v>
      </c>
      <c r="D101" s="9" t="s">
        <v>16</v>
      </c>
      <c r="E101" s="7"/>
      <c r="F101" s="7" t="s">
        <v>272</v>
      </c>
      <c r="G101" s="7" t="s">
        <v>56</v>
      </c>
      <c r="H101" s="10">
        <v>27159</v>
      </c>
      <c r="I101" s="7">
        <v>10</v>
      </c>
      <c r="J101" s="8">
        <v>43172</v>
      </c>
      <c r="K101" s="8">
        <f t="shared" ca="1" si="5"/>
        <v>44581</v>
      </c>
      <c r="L101" s="8">
        <f t="shared" si="6"/>
        <v>43172</v>
      </c>
      <c r="M101" s="8">
        <f t="shared" si="7"/>
        <v>44633</v>
      </c>
      <c r="N101" s="19">
        <f t="shared" ca="1" si="8"/>
        <v>53</v>
      </c>
      <c r="O101" s="9" t="s">
        <v>101</v>
      </c>
      <c r="P101" s="10">
        <v>44165</v>
      </c>
      <c r="Q101" s="9"/>
      <c r="R101" s="9"/>
      <c r="S101" s="9"/>
      <c r="T101" s="9"/>
      <c r="U101" s="9"/>
      <c r="V101" s="9"/>
      <c r="W101" s="9"/>
      <c r="X101" s="9"/>
      <c r="Y101" s="9"/>
      <c r="Z101" s="9" t="s">
        <v>101</v>
      </c>
      <c r="AA101" s="9"/>
      <c r="AB101" s="19"/>
      <c r="AC101" s="19"/>
      <c r="AD101" s="19"/>
    </row>
    <row r="102" spans="1:85" ht="15" x14ac:dyDescent="0.25">
      <c r="A102" s="53" t="s">
        <v>311</v>
      </c>
      <c r="B102" s="9" t="s">
        <v>100</v>
      </c>
      <c r="C102" s="7" t="s">
        <v>271</v>
      </c>
      <c r="D102" s="9" t="s">
        <v>16</v>
      </c>
      <c r="E102" s="7"/>
      <c r="F102" s="7" t="s">
        <v>138</v>
      </c>
      <c r="G102" s="7" t="s">
        <v>208</v>
      </c>
      <c r="H102" s="10">
        <v>24761</v>
      </c>
      <c r="I102" s="7">
        <v>11</v>
      </c>
      <c r="J102" s="8">
        <v>43172</v>
      </c>
      <c r="K102" s="8">
        <f t="shared" ca="1" si="5"/>
        <v>44581</v>
      </c>
      <c r="L102" s="8">
        <f t="shared" si="6"/>
        <v>43172</v>
      </c>
      <c r="M102" s="8">
        <f t="shared" si="7"/>
        <v>44633</v>
      </c>
      <c r="N102" s="19">
        <f t="shared" ca="1" si="8"/>
        <v>53</v>
      </c>
      <c r="O102" s="9" t="s">
        <v>101</v>
      </c>
      <c r="P102" s="10">
        <v>44165</v>
      </c>
      <c r="Q102" s="9"/>
      <c r="R102" s="9"/>
      <c r="S102" s="9"/>
      <c r="T102" s="9"/>
      <c r="U102" s="9"/>
      <c r="V102" s="9"/>
      <c r="W102" s="9"/>
      <c r="X102" s="9"/>
      <c r="Y102" s="9"/>
      <c r="Z102" s="9" t="s">
        <v>101</v>
      </c>
      <c r="AA102" s="9"/>
      <c r="AB102" s="19"/>
      <c r="AC102" s="19"/>
      <c r="AD102" s="19"/>
    </row>
    <row r="103" spans="1:85" ht="15" x14ac:dyDescent="0.25">
      <c r="A103" s="53" t="s">
        <v>311</v>
      </c>
      <c r="B103" s="9" t="s">
        <v>100</v>
      </c>
      <c r="C103" s="7" t="s">
        <v>271</v>
      </c>
      <c r="D103" s="9" t="s">
        <v>16</v>
      </c>
      <c r="E103" s="7"/>
      <c r="F103" s="7" t="s">
        <v>273</v>
      </c>
      <c r="G103" s="7" t="s">
        <v>43</v>
      </c>
      <c r="H103" s="10">
        <v>30545</v>
      </c>
      <c r="I103" s="7">
        <v>12</v>
      </c>
      <c r="J103" s="8">
        <v>43172</v>
      </c>
      <c r="K103" s="8">
        <f t="shared" ca="1" si="5"/>
        <v>44581</v>
      </c>
      <c r="L103" s="8">
        <f t="shared" si="6"/>
        <v>43172</v>
      </c>
      <c r="M103" s="8">
        <f t="shared" si="7"/>
        <v>44633</v>
      </c>
      <c r="N103" s="19">
        <f t="shared" ca="1" si="8"/>
        <v>53</v>
      </c>
      <c r="O103" s="9" t="s">
        <v>101</v>
      </c>
      <c r="P103" s="10">
        <v>44165</v>
      </c>
      <c r="Q103" s="9"/>
      <c r="R103" s="9"/>
      <c r="S103" s="9"/>
      <c r="T103" s="9"/>
      <c r="U103" s="6"/>
      <c r="V103" s="9"/>
      <c r="W103" s="9"/>
      <c r="X103" s="9"/>
      <c r="Y103" s="9"/>
      <c r="Z103" s="9" t="s">
        <v>101</v>
      </c>
      <c r="AA103" s="9"/>
      <c r="AB103" s="19"/>
      <c r="AC103" s="19"/>
      <c r="AD103" s="19"/>
    </row>
    <row r="104" spans="1:85" ht="15" x14ac:dyDescent="0.25">
      <c r="A104" s="53" t="s">
        <v>311</v>
      </c>
      <c r="B104" s="9" t="s">
        <v>100</v>
      </c>
      <c r="C104" s="7" t="s">
        <v>129</v>
      </c>
      <c r="D104" s="9" t="s">
        <v>16</v>
      </c>
      <c r="E104" s="7"/>
      <c r="F104" s="7" t="s">
        <v>130</v>
      </c>
      <c r="G104" s="7" t="s">
        <v>40</v>
      </c>
      <c r="H104" s="10">
        <v>28632</v>
      </c>
      <c r="I104" s="7">
        <v>13</v>
      </c>
      <c r="J104" s="8">
        <v>43172</v>
      </c>
      <c r="K104" s="8">
        <f t="shared" ca="1" si="5"/>
        <v>44581</v>
      </c>
      <c r="L104" s="8">
        <f t="shared" si="6"/>
        <v>43172</v>
      </c>
      <c r="M104" s="8">
        <f t="shared" si="7"/>
        <v>44633</v>
      </c>
      <c r="N104" s="19">
        <f t="shared" ca="1" si="8"/>
        <v>53</v>
      </c>
      <c r="O104" s="9" t="s">
        <v>101</v>
      </c>
      <c r="P104" s="10">
        <v>44165</v>
      </c>
      <c r="Q104" s="9"/>
      <c r="R104" s="9"/>
      <c r="S104" s="9"/>
      <c r="T104" s="9"/>
      <c r="U104" s="9"/>
      <c r="V104" s="9"/>
      <c r="W104" s="9"/>
      <c r="X104" s="9"/>
      <c r="Y104" s="9"/>
      <c r="Z104" s="9" t="s">
        <v>101</v>
      </c>
      <c r="AA104" s="9"/>
      <c r="AB104" s="19"/>
      <c r="AC104" s="19"/>
      <c r="AD104" s="19"/>
    </row>
    <row r="105" spans="1:85" ht="15" x14ac:dyDescent="0.25">
      <c r="A105" s="53" t="s">
        <v>311</v>
      </c>
      <c r="B105" s="9" t="s">
        <v>100</v>
      </c>
      <c r="C105" s="7" t="s">
        <v>129</v>
      </c>
      <c r="D105" s="9" t="s">
        <v>16</v>
      </c>
      <c r="E105" s="7"/>
      <c r="F105" s="7" t="s">
        <v>128</v>
      </c>
      <c r="G105" s="7" t="s">
        <v>61</v>
      </c>
      <c r="H105" s="10">
        <v>29330</v>
      </c>
      <c r="I105" s="7">
        <v>14</v>
      </c>
      <c r="J105" s="8">
        <v>43172</v>
      </c>
      <c r="K105" s="8">
        <f t="shared" ca="1" si="5"/>
        <v>44581</v>
      </c>
      <c r="L105" s="8">
        <f t="shared" si="6"/>
        <v>43172</v>
      </c>
      <c r="M105" s="8">
        <f t="shared" si="7"/>
        <v>44633</v>
      </c>
      <c r="N105" s="19">
        <f t="shared" ca="1" si="8"/>
        <v>53</v>
      </c>
      <c r="O105" s="9" t="s">
        <v>101</v>
      </c>
      <c r="P105" s="10">
        <v>44165</v>
      </c>
      <c r="Q105" s="9"/>
      <c r="R105" s="9"/>
      <c r="S105" s="9"/>
      <c r="T105" s="9"/>
      <c r="U105" s="9"/>
      <c r="V105" s="9"/>
      <c r="W105" s="9"/>
      <c r="X105" s="9"/>
      <c r="Y105" s="9"/>
      <c r="Z105" s="9" t="s">
        <v>101</v>
      </c>
      <c r="AA105" s="9"/>
      <c r="AB105" s="19"/>
      <c r="AC105" s="19"/>
      <c r="AD105" s="19"/>
    </row>
    <row r="106" spans="1:85" ht="15" x14ac:dyDescent="0.25">
      <c r="A106" s="67" t="s">
        <v>311</v>
      </c>
      <c r="B106" s="6" t="s">
        <v>100</v>
      </c>
      <c r="C106" s="1" t="s">
        <v>129</v>
      </c>
      <c r="D106" s="6" t="s">
        <v>16</v>
      </c>
      <c r="E106" s="1"/>
      <c r="F106" s="1" t="s">
        <v>128</v>
      </c>
      <c r="G106" s="1" t="s">
        <v>61</v>
      </c>
      <c r="H106" s="16">
        <v>29330</v>
      </c>
      <c r="I106" s="1">
        <v>14</v>
      </c>
      <c r="J106" s="2">
        <v>41011</v>
      </c>
      <c r="K106" s="2">
        <f t="shared" ca="1" si="5"/>
        <v>44581</v>
      </c>
      <c r="L106" s="2">
        <f t="shared" si="6"/>
        <v>41011</v>
      </c>
      <c r="M106" s="2">
        <f t="shared" si="7"/>
        <v>42472</v>
      </c>
      <c r="N106" s="19">
        <f t="shared" ca="1" si="8"/>
        <v>-2078</v>
      </c>
      <c r="O106" s="9" t="s">
        <v>62</v>
      </c>
      <c r="P106" s="6"/>
      <c r="Q106" s="16"/>
      <c r="R106" s="16"/>
      <c r="S106" s="6"/>
      <c r="T106" s="6" t="s">
        <v>62</v>
      </c>
      <c r="U106" s="6"/>
      <c r="V106" s="6"/>
      <c r="W106" s="6"/>
      <c r="X106" s="6"/>
      <c r="Y106" s="11"/>
      <c r="Z106" s="11"/>
      <c r="AA106" s="11"/>
      <c r="AB106" s="11"/>
      <c r="AC106" s="11"/>
      <c r="AD106" s="11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31"/>
      <c r="CG106" s="31"/>
    </row>
    <row r="107" spans="1:85" ht="15" x14ac:dyDescent="0.25">
      <c r="A107" s="67" t="s">
        <v>311</v>
      </c>
      <c r="B107" s="6" t="s">
        <v>100</v>
      </c>
      <c r="C107" s="1" t="s">
        <v>129</v>
      </c>
      <c r="D107" s="6" t="s">
        <v>16</v>
      </c>
      <c r="E107" s="1"/>
      <c r="F107" s="1" t="s">
        <v>130</v>
      </c>
      <c r="G107" s="1" t="s">
        <v>40</v>
      </c>
      <c r="H107" s="16">
        <v>28632</v>
      </c>
      <c r="I107" s="1">
        <v>15</v>
      </c>
      <c r="J107" s="2">
        <v>41011</v>
      </c>
      <c r="K107" s="2">
        <f t="shared" ca="1" si="5"/>
        <v>44581</v>
      </c>
      <c r="L107" s="2">
        <f t="shared" si="6"/>
        <v>41011</v>
      </c>
      <c r="M107" s="2">
        <f t="shared" si="7"/>
        <v>42472</v>
      </c>
      <c r="N107" s="19">
        <f t="shared" ca="1" si="8"/>
        <v>-2078</v>
      </c>
      <c r="O107" s="9" t="s">
        <v>62</v>
      </c>
      <c r="P107" s="6"/>
      <c r="Q107" s="16"/>
      <c r="R107" s="16"/>
      <c r="S107" s="6"/>
      <c r="T107" s="6" t="s">
        <v>62</v>
      </c>
      <c r="U107" s="6"/>
      <c r="V107" s="6"/>
      <c r="W107" s="6"/>
      <c r="X107" s="6"/>
      <c r="Y107" s="11"/>
      <c r="Z107" s="11"/>
      <c r="AA107" s="11"/>
      <c r="AB107" s="11"/>
      <c r="AC107" s="11"/>
      <c r="AD107" s="11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31"/>
      <c r="CG107" s="31"/>
    </row>
    <row r="108" spans="1:85" ht="15" x14ac:dyDescent="0.25">
      <c r="A108" s="52" t="s">
        <v>312</v>
      </c>
      <c r="B108" s="33" t="s">
        <v>100</v>
      </c>
      <c r="C108" s="30" t="s">
        <v>225</v>
      </c>
      <c r="D108" s="9" t="s">
        <v>16</v>
      </c>
      <c r="E108" s="29"/>
      <c r="F108" s="36" t="s">
        <v>226</v>
      </c>
      <c r="G108" s="36" t="s">
        <v>53</v>
      </c>
      <c r="H108" s="37">
        <v>30098</v>
      </c>
      <c r="I108" s="30">
        <v>4</v>
      </c>
      <c r="J108" s="8">
        <v>42087</v>
      </c>
      <c r="K108" s="8">
        <f t="shared" ca="1" si="5"/>
        <v>44581</v>
      </c>
      <c r="L108" s="8">
        <f t="shared" si="6"/>
        <v>42087</v>
      </c>
      <c r="M108" s="8">
        <f t="shared" si="7"/>
        <v>43548</v>
      </c>
      <c r="N108" s="19">
        <f t="shared" ca="1" si="8"/>
        <v>-1016</v>
      </c>
      <c r="O108" s="9" t="s">
        <v>101</v>
      </c>
      <c r="P108" s="10">
        <v>44165</v>
      </c>
      <c r="Q108" s="23"/>
      <c r="R108" s="23"/>
      <c r="S108" s="25"/>
      <c r="T108" s="25"/>
      <c r="U108" s="9"/>
      <c r="V108" s="9"/>
      <c r="W108" s="9" t="s">
        <v>101</v>
      </c>
      <c r="X108" s="9"/>
      <c r="Y108" s="9"/>
      <c r="Z108" s="19"/>
      <c r="AA108" s="19"/>
      <c r="AB108" s="19"/>
      <c r="AC108" s="19"/>
      <c r="AD108" s="19"/>
    </row>
    <row r="109" spans="1:85" ht="15" x14ac:dyDescent="0.25">
      <c r="A109" s="53" t="s">
        <v>311</v>
      </c>
      <c r="B109" s="9" t="s">
        <v>100</v>
      </c>
      <c r="C109" s="7" t="s">
        <v>225</v>
      </c>
      <c r="D109" s="9" t="s">
        <v>16</v>
      </c>
      <c r="E109" s="7"/>
      <c r="F109" s="7" t="s">
        <v>280</v>
      </c>
      <c r="G109" s="7" t="s">
        <v>84</v>
      </c>
      <c r="H109" s="10">
        <v>29936</v>
      </c>
      <c r="I109" s="7">
        <v>18</v>
      </c>
      <c r="J109" s="8">
        <v>43551</v>
      </c>
      <c r="K109" s="8">
        <f t="shared" ca="1" si="5"/>
        <v>44581</v>
      </c>
      <c r="L109" s="8">
        <f t="shared" si="6"/>
        <v>43551</v>
      </c>
      <c r="M109" s="8">
        <f t="shared" si="7"/>
        <v>45012</v>
      </c>
      <c r="N109" s="19">
        <f t="shared" ca="1" si="8"/>
        <v>427</v>
      </c>
      <c r="O109" s="9" t="s">
        <v>101</v>
      </c>
      <c r="P109" s="10">
        <v>44165</v>
      </c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 t="s">
        <v>101</v>
      </c>
      <c r="AB109" s="19"/>
      <c r="AC109" s="19"/>
      <c r="AD109" s="19"/>
    </row>
    <row r="110" spans="1:85" ht="15" x14ac:dyDescent="0.25">
      <c r="A110" s="48" t="s">
        <v>313</v>
      </c>
      <c r="B110" s="33" t="s">
        <v>100</v>
      </c>
      <c r="C110" s="7" t="s">
        <v>71</v>
      </c>
      <c r="D110" s="9" t="s">
        <v>16</v>
      </c>
      <c r="E110" s="7"/>
      <c r="F110" s="7" t="s">
        <v>94</v>
      </c>
      <c r="G110" s="7" t="s">
        <v>49</v>
      </c>
      <c r="H110" s="10">
        <v>22120</v>
      </c>
      <c r="I110" s="7">
        <v>8</v>
      </c>
      <c r="J110" s="8">
        <v>42446</v>
      </c>
      <c r="K110" s="8">
        <f t="shared" ca="1" si="5"/>
        <v>44581</v>
      </c>
      <c r="L110" s="8">
        <f t="shared" si="6"/>
        <v>42446</v>
      </c>
      <c r="M110" s="8">
        <f t="shared" si="7"/>
        <v>43907</v>
      </c>
      <c r="N110" s="19">
        <f t="shared" ca="1" si="8"/>
        <v>-663</v>
      </c>
      <c r="O110" s="9" t="s">
        <v>101</v>
      </c>
      <c r="P110" s="10">
        <v>44165</v>
      </c>
      <c r="Q110" s="9"/>
      <c r="R110" s="9"/>
      <c r="S110" s="9"/>
      <c r="T110" s="9"/>
      <c r="U110" s="9"/>
      <c r="V110" s="9"/>
      <c r="W110" s="9"/>
      <c r="X110" s="9" t="s">
        <v>101</v>
      </c>
      <c r="Y110" s="9"/>
      <c r="Z110" s="19"/>
      <c r="AA110" s="19"/>
      <c r="AB110" s="19"/>
      <c r="AC110" s="19"/>
      <c r="AD110" s="19"/>
    </row>
    <row r="111" spans="1:85" ht="15" x14ac:dyDescent="0.25">
      <c r="A111" s="48" t="s">
        <v>313</v>
      </c>
      <c r="B111" s="9" t="s">
        <v>100</v>
      </c>
      <c r="C111" s="27" t="s">
        <v>71</v>
      </c>
      <c r="D111" s="9" t="s">
        <v>16</v>
      </c>
      <c r="E111" s="7"/>
      <c r="F111" s="27" t="s">
        <v>30</v>
      </c>
      <c r="G111" s="27" t="s">
        <v>50</v>
      </c>
      <c r="H111" s="10">
        <v>26637</v>
      </c>
      <c r="I111" s="7">
        <v>18</v>
      </c>
      <c r="J111" s="8">
        <v>44341</v>
      </c>
      <c r="K111" s="8">
        <f t="shared" ca="1" si="5"/>
        <v>44581</v>
      </c>
      <c r="L111" s="8">
        <f t="shared" si="6"/>
        <v>44341</v>
      </c>
      <c r="M111" s="8">
        <f t="shared" si="7"/>
        <v>45802</v>
      </c>
      <c r="N111" s="19">
        <f t="shared" ca="1" si="8"/>
        <v>1205</v>
      </c>
      <c r="O111" s="9" t="s">
        <v>309</v>
      </c>
      <c r="P111" s="10">
        <v>44341</v>
      </c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19"/>
      <c r="AC111" s="21" t="s">
        <v>314</v>
      </c>
      <c r="AD111" s="21"/>
    </row>
    <row r="112" spans="1:85" ht="15" x14ac:dyDescent="0.25">
      <c r="A112" s="53" t="s">
        <v>313</v>
      </c>
      <c r="B112" s="9" t="s">
        <v>100</v>
      </c>
      <c r="C112" s="27" t="s">
        <v>71</v>
      </c>
      <c r="D112" s="9" t="s">
        <v>16</v>
      </c>
      <c r="E112" s="7"/>
      <c r="F112" s="27" t="s">
        <v>30</v>
      </c>
      <c r="G112" s="27" t="s">
        <v>51</v>
      </c>
      <c r="H112" s="10">
        <v>33650</v>
      </c>
      <c r="I112" s="7">
        <v>19</v>
      </c>
      <c r="J112" s="8">
        <v>44341</v>
      </c>
      <c r="K112" s="8">
        <f t="shared" ca="1" si="5"/>
        <v>44581</v>
      </c>
      <c r="L112" s="8">
        <f t="shared" si="6"/>
        <v>44341</v>
      </c>
      <c r="M112" s="8">
        <f t="shared" si="7"/>
        <v>45802</v>
      </c>
      <c r="N112" s="19">
        <f t="shared" ca="1" si="8"/>
        <v>1205</v>
      </c>
      <c r="O112" s="9" t="s">
        <v>309</v>
      </c>
      <c r="P112" s="10">
        <v>44341</v>
      </c>
      <c r="Q112" s="9"/>
      <c r="R112" s="9"/>
      <c r="S112" s="9"/>
      <c r="T112" s="9"/>
      <c r="U112" s="6"/>
      <c r="V112" s="9"/>
      <c r="W112" s="9"/>
      <c r="X112" s="9"/>
      <c r="Y112" s="9"/>
      <c r="Z112" s="9"/>
      <c r="AA112" s="9"/>
      <c r="AB112" s="23"/>
      <c r="AC112" s="21" t="s">
        <v>314</v>
      </c>
      <c r="AD112" s="21"/>
      <c r="AE112" s="24"/>
      <c r="AF112" s="24"/>
    </row>
    <row r="113" spans="1:85" ht="15" x14ac:dyDescent="0.25">
      <c r="A113" s="53" t="s">
        <v>313</v>
      </c>
      <c r="B113" s="9" t="s">
        <v>100</v>
      </c>
      <c r="C113" s="20" t="s">
        <v>71</v>
      </c>
      <c r="D113" s="9" t="s">
        <v>16</v>
      </c>
      <c r="E113" s="7"/>
      <c r="F113" s="7" t="s">
        <v>94</v>
      </c>
      <c r="G113" s="7" t="s">
        <v>93</v>
      </c>
      <c r="H113" s="8"/>
      <c r="I113" s="7">
        <v>8</v>
      </c>
      <c r="J113" s="2">
        <v>40800</v>
      </c>
      <c r="K113" s="2">
        <f t="shared" ca="1" si="5"/>
        <v>44581</v>
      </c>
      <c r="L113" s="2">
        <f t="shared" si="6"/>
        <v>40800</v>
      </c>
      <c r="M113" s="2">
        <f t="shared" si="7"/>
        <v>42261</v>
      </c>
      <c r="N113" s="19">
        <f t="shared" ca="1" si="8"/>
        <v>-2286</v>
      </c>
      <c r="O113" s="9" t="s">
        <v>62</v>
      </c>
      <c r="P113" s="10"/>
      <c r="Q113" s="9"/>
      <c r="R113" s="9"/>
      <c r="S113" s="9" t="s">
        <v>62</v>
      </c>
      <c r="T113" s="9"/>
      <c r="U113" s="9"/>
      <c r="V113" s="9"/>
      <c r="W113" s="9"/>
      <c r="X113" s="9"/>
      <c r="Y113" s="9"/>
      <c r="Z113" s="9"/>
      <c r="AA113" s="6"/>
      <c r="AB113" s="19"/>
      <c r="AC113" s="19"/>
      <c r="AD113" s="19"/>
      <c r="AE113" s="18"/>
    </row>
    <row r="114" spans="1:85" ht="15" x14ac:dyDescent="0.25">
      <c r="A114" s="67" t="s">
        <v>313</v>
      </c>
      <c r="B114" s="6" t="s">
        <v>100</v>
      </c>
      <c r="C114" s="32" t="s">
        <v>71</v>
      </c>
      <c r="D114" s="6" t="s">
        <v>16</v>
      </c>
      <c r="E114" s="1"/>
      <c r="F114" s="1" t="s">
        <v>94</v>
      </c>
      <c r="G114" s="1" t="s">
        <v>93</v>
      </c>
      <c r="H114" s="16"/>
      <c r="I114" s="1">
        <v>10</v>
      </c>
      <c r="J114" s="2">
        <v>40807</v>
      </c>
      <c r="K114" s="2">
        <f t="shared" ca="1" si="5"/>
        <v>44581</v>
      </c>
      <c r="L114" s="2">
        <f t="shared" si="6"/>
        <v>40807</v>
      </c>
      <c r="M114" s="2">
        <f t="shared" si="7"/>
        <v>42268</v>
      </c>
      <c r="N114" s="19">
        <f t="shared" ca="1" si="8"/>
        <v>-2279</v>
      </c>
      <c r="O114" s="9" t="s">
        <v>62</v>
      </c>
      <c r="P114" s="6"/>
      <c r="Q114" s="16"/>
      <c r="R114" s="16"/>
      <c r="S114" s="6" t="s">
        <v>62</v>
      </c>
      <c r="T114" s="6"/>
      <c r="U114" s="6"/>
      <c r="V114" s="6"/>
      <c r="W114" s="6"/>
      <c r="X114" s="6"/>
      <c r="Y114" s="11"/>
      <c r="Z114" s="11"/>
      <c r="AA114" s="11"/>
      <c r="AB114" s="11"/>
      <c r="AC114" s="11"/>
      <c r="AD114" s="11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31"/>
      <c r="CG114" s="31"/>
    </row>
    <row r="115" spans="1:85" ht="15" x14ac:dyDescent="0.25">
      <c r="A115" s="67" t="s">
        <v>313</v>
      </c>
      <c r="B115" s="6" t="s">
        <v>100</v>
      </c>
      <c r="C115" s="1" t="s">
        <v>71</v>
      </c>
      <c r="D115" s="6" t="s">
        <v>16</v>
      </c>
      <c r="E115" s="1"/>
      <c r="F115" s="1" t="s">
        <v>143</v>
      </c>
      <c r="G115" s="1" t="s">
        <v>50</v>
      </c>
      <c r="H115" s="16">
        <v>33650</v>
      </c>
      <c r="I115" s="1">
        <v>22</v>
      </c>
      <c r="J115" s="2">
        <v>41017</v>
      </c>
      <c r="K115" s="2">
        <f t="shared" ca="1" si="5"/>
        <v>44581</v>
      </c>
      <c r="L115" s="2">
        <f t="shared" si="6"/>
        <v>41017</v>
      </c>
      <c r="M115" s="2">
        <f t="shared" si="7"/>
        <v>42478</v>
      </c>
      <c r="N115" s="19">
        <f t="shared" ca="1" si="8"/>
        <v>-2072</v>
      </c>
      <c r="O115" s="9" t="s">
        <v>62</v>
      </c>
      <c r="P115" s="6"/>
      <c r="Q115" s="16"/>
      <c r="R115" s="16"/>
      <c r="S115" s="6"/>
      <c r="T115" s="6" t="s">
        <v>62</v>
      </c>
      <c r="U115" s="6"/>
      <c r="V115" s="6"/>
      <c r="W115" s="6"/>
      <c r="X115" s="6"/>
      <c r="Y115" s="11"/>
      <c r="Z115" s="11"/>
      <c r="AA115" s="11"/>
      <c r="AB115" s="11"/>
      <c r="AC115" s="11"/>
      <c r="AD115" s="11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31"/>
      <c r="CG115" s="31"/>
    </row>
    <row r="116" spans="1:85" ht="15" x14ac:dyDescent="0.25">
      <c r="A116" s="67" t="s">
        <v>313</v>
      </c>
      <c r="B116" s="6" t="s">
        <v>100</v>
      </c>
      <c r="C116" s="1" t="s">
        <v>71</v>
      </c>
      <c r="D116" s="6" t="s">
        <v>16</v>
      </c>
      <c r="E116" s="1"/>
      <c r="F116" s="1" t="s">
        <v>144</v>
      </c>
      <c r="G116" s="1" t="s">
        <v>50</v>
      </c>
      <c r="H116" s="16">
        <v>25906</v>
      </c>
      <c r="I116" s="1">
        <v>23</v>
      </c>
      <c r="J116" s="2">
        <v>41017</v>
      </c>
      <c r="K116" s="2">
        <f t="shared" ca="1" si="5"/>
        <v>44581</v>
      </c>
      <c r="L116" s="2">
        <f t="shared" si="6"/>
        <v>41017</v>
      </c>
      <c r="M116" s="2">
        <f t="shared" si="7"/>
        <v>42478</v>
      </c>
      <c r="N116" s="19">
        <f t="shared" ca="1" si="8"/>
        <v>-2072</v>
      </c>
      <c r="O116" s="9" t="s">
        <v>62</v>
      </c>
      <c r="P116" s="6"/>
      <c r="Q116" s="16"/>
      <c r="R116" s="16"/>
      <c r="S116" s="6"/>
      <c r="T116" s="6" t="s">
        <v>62</v>
      </c>
      <c r="U116" s="6"/>
      <c r="V116" s="6"/>
      <c r="W116" s="6"/>
      <c r="X116" s="6"/>
      <c r="Y116" s="11"/>
      <c r="Z116" s="11"/>
      <c r="AA116" s="11"/>
      <c r="AB116" s="11"/>
      <c r="AC116" s="11"/>
      <c r="AD116" s="11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31"/>
      <c r="CG116" s="31"/>
    </row>
    <row r="117" spans="1:85" ht="15" x14ac:dyDescent="0.25">
      <c r="A117" s="53" t="s">
        <v>313</v>
      </c>
      <c r="B117" s="33" t="s">
        <v>100</v>
      </c>
      <c r="C117" s="30" t="s">
        <v>65</v>
      </c>
      <c r="D117" s="9" t="s">
        <v>16</v>
      </c>
      <c r="E117" s="29"/>
      <c r="F117" s="36" t="s">
        <v>85</v>
      </c>
      <c r="G117" s="36" t="s">
        <v>84</v>
      </c>
      <c r="H117" s="37">
        <v>27903</v>
      </c>
      <c r="I117" s="30">
        <v>5</v>
      </c>
      <c r="J117" s="8">
        <v>42128</v>
      </c>
      <c r="K117" s="8">
        <f t="shared" ca="1" si="5"/>
        <v>44581</v>
      </c>
      <c r="L117" s="8">
        <f t="shared" si="6"/>
        <v>42128</v>
      </c>
      <c r="M117" s="8">
        <f t="shared" si="7"/>
        <v>43589</v>
      </c>
      <c r="N117" s="19">
        <f t="shared" ca="1" si="8"/>
        <v>-976</v>
      </c>
      <c r="O117" s="9" t="s">
        <v>101</v>
      </c>
      <c r="P117" s="10">
        <v>44165</v>
      </c>
      <c r="Q117" s="23"/>
      <c r="R117" s="23"/>
      <c r="S117" s="25"/>
      <c r="T117" s="25"/>
      <c r="U117" s="9"/>
      <c r="V117" s="9"/>
      <c r="W117" s="9" t="s">
        <v>101</v>
      </c>
      <c r="X117" s="9"/>
      <c r="Y117" s="9"/>
      <c r="Z117" s="19"/>
      <c r="AA117" s="19"/>
      <c r="AB117" s="19"/>
      <c r="AC117" s="19"/>
      <c r="AD117" s="19"/>
    </row>
    <row r="118" spans="1:85" ht="15" x14ac:dyDescent="0.25">
      <c r="A118" s="53" t="s">
        <v>313</v>
      </c>
      <c r="B118" s="33" t="s">
        <v>100</v>
      </c>
      <c r="C118" s="30" t="s">
        <v>65</v>
      </c>
      <c r="D118" s="9" t="s">
        <v>16</v>
      </c>
      <c r="E118" s="29"/>
      <c r="F118" s="36" t="s">
        <v>31</v>
      </c>
      <c r="G118" s="36" t="s">
        <v>52</v>
      </c>
      <c r="H118" s="37">
        <v>34401</v>
      </c>
      <c r="I118" s="30">
        <v>6</v>
      </c>
      <c r="J118" s="8">
        <v>42128</v>
      </c>
      <c r="K118" s="8">
        <f t="shared" ca="1" si="5"/>
        <v>44581</v>
      </c>
      <c r="L118" s="8">
        <f t="shared" si="6"/>
        <v>42128</v>
      </c>
      <c r="M118" s="8">
        <f t="shared" si="7"/>
        <v>43589</v>
      </c>
      <c r="N118" s="19">
        <f t="shared" ca="1" si="8"/>
        <v>-976</v>
      </c>
      <c r="O118" s="9" t="s">
        <v>101</v>
      </c>
      <c r="P118" s="10">
        <v>44165</v>
      </c>
      <c r="Q118" s="23"/>
      <c r="R118" s="23"/>
      <c r="S118" s="25"/>
      <c r="T118" s="25"/>
      <c r="U118" s="9"/>
      <c r="V118" s="9"/>
      <c r="W118" s="21" t="s">
        <v>314</v>
      </c>
      <c r="X118" s="9"/>
      <c r="Y118" s="9"/>
      <c r="Z118" s="19"/>
      <c r="AA118" s="19"/>
      <c r="AB118" s="19"/>
      <c r="AC118" s="19"/>
      <c r="AD118" s="19"/>
    </row>
    <row r="119" spans="1:85" ht="15" x14ac:dyDescent="0.25">
      <c r="A119" s="53" t="s">
        <v>313</v>
      </c>
      <c r="B119" s="33" t="s">
        <v>100</v>
      </c>
      <c r="C119" s="30" t="s">
        <v>65</v>
      </c>
      <c r="D119" s="9" t="s">
        <v>16</v>
      </c>
      <c r="E119" s="29"/>
      <c r="F119" s="36" t="s">
        <v>86</v>
      </c>
      <c r="G119" s="36" t="s">
        <v>53</v>
      </c>
      <c r="H119" s="37">
        <v>29082</v>
      </c>
      <c r="I119" s="30">
        <v>7</v>
      </c>
      <c r="J119" s="8">
        <v>42128</v>
      </c>
      <c r="K119" s="8">
        <f t="shared" ca="1" si="5"/>
        <v>44581</v>
      </c>
      <c r="L119" s="8">
        <f t="shared" si="6"/>
        <v>42128</v>
      </c>
      <c r="M119" s="8">
        <f t="shared" si="7"/>
        <v>43589</v>
      </c>
      <c r="N119" s="19">
        <f t="shared" ca="1" si="8"/>
        <v>-976</v>
      </c>
      <c r="O119" s="9" t="s">
        <v>101</v>
      </c>
      <c r="P119" s="10">
        <v>44165</v>
      </c>
      <c r="Q119" s="23"/>
      <c r="R119" s="23"/>
      <c r="S119" s="25"/>
      <c r="T119" s="25"/>
      <c r="U119" s="9"/>
      <c r="V119" s="9"/>
      <c r="W119" s="21" t="s">
        <v>314</v>
      </c>
      <c r="X119" s="9"/>
      <c r="Y119" s="9"/>
      <c r="Z119" s="19"/>
      <c r="AA119" s="19"/>
      <c r="AB119" s="19"/>
      <c r="AC119" s="19"/>
      <c r="AD119" s="19"/>
    </row>
    <row r="120" spans="1:85" ht="15" x14ac:dyDescent="0.25">
      <c r="A120" s="53" t="s">
        <v>313</v>
      </c>
      <c r="B120" s="9" t="s">
        <v>100</v>
      </c>
      <c r="C120" s="27" t="s">
        <v>65</v>
      </c>
      <c r="D120" s="9" t="s">
        <v>16</v>
      </c>
      <c r="E120" s="7"/>
      <c r="F120" s="27" t="s">
        <v>31</v>
      </c>
      <c r="G120" s="27" t="s">
        <v>52</v>
      </c>
      <c r="H120" s="45">
        <v>34401</v>
      </c>
      <c r="I120" s="7">
        <v>20</v>
      </c>
      <c r="J120" s="8">
        <v>44341</v>
      </c>
      <c r="K120" s="8">
        <f t="shared" ca="1" si="5"/>
        <v>44581</v>
      </c>
      <c r="L120" s="8">
        <f t="shared" si="6"/>
        <v>44341</v>
      </c>
      <c r="M120" s="8">
        <f t="shared" si="7"/>
        <v>45802</v>
      </c>
      <c r="N120" s="19">
        <f t="shared" ca="1" si="8"/>
        <v>1205</v>
      </c>
      <c r="O120" s="9" t="s">
        <v>309</v>
      </c>
      <c r="P120" s="10">
        <v>44341</v>
      </c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23"/>
      <c r="AC120" s="21" t="s">
        <v>314</v>
      </c>
      <c r="AD120" s="21"/>
      <c r="AE120" s="24"/>
      <c r="AF120" s="24"/>
    </row>
    <row r="121" spans="1:85" ht="15" x14ac:dyDescent="0.25">
      <c r="A121" s="48" t="s">
        <v>313</v>
      </c>
      <c r="B121" s="9" t="s">
        <v>100</v>
      </c>
      <c r="C121" s="27" t="s">
        <v>65</v>
      </c>
      <c r="D121" s="9" t="s">
        <v>16</v>
      </c>
      <c r="E121" s="7"/>
      <c r="F121" s="27" t="s">
        <v>32</v>
      </c>
      <c r="G121" s="27" t="s">
        <v>53</v>
      </c>
      <c r="H121" s="45">
        <v>29082</v>
      </c>
      <c r="I121" s="7">
        <v>21</v>
      </c>
      <c r="J121" s="8">
        <v>44341</v>
      </c>
      <c r="K121" s="8">
        <f t="shared" ca="1" si="5"/>
        <v>44581</v>
      </c>
      <c r="L121" s="8">
        <f t="shared" si="6"/>
        <v>44341</v>
      </c>
      <c r="M121" s="8">
        <f t="shared" si="7"/>
        <v>45802</v>
      </c>
      <c r="N121" s="19">
        <f t="shared" ca="1" si="8"/>
        <v>1205</v>
      </c>
      <c r="O121" s="9" t="s">
        <v>309</v>
      </c>
      <c r="P121" s="10">
        <v>44341</v>
      </c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19"/>
      <c r="AC121" s="21" t="s">
        <v>314</v>
      </c>
      <c r="AD121" s="21"/>
    </row>
    <row r="122" spans="1:85" ht="15" x14ac:dyDescent="0.25">
      <c r="A122" s="53" t="s">
        <v>313</v>
      </c>
      <c r="B122" s="9" t="s">
        <v>100</v>
      </c>
      <c r="C122" s="20" t="s">
        <v>65</v>
      </c>
      <c r="D122" s="9" t="s">
        <v>16</v>
      </c>
      <c r="E122" s="7"/>
      <c r="F122" s="7" t="s">
        <v>85</v>
      </c>
      <c r="G122" s="7" t="s">
        <v>84</v>
      </c>
      <c r="H122" s="8"/>
      <c r="I122" s="7">
        <v>9</v>
      </c>
      <c r="J122" s="2">
        <v>40800</v>
      </c>
      <c r="K122" s="2">
        <f t="shared" ca="1" si="5"/>
        <v>44581</v>
      </c>
      <c r="L122" s="2">
        <f t="shared" si="6"/>
        <v>40800</v>
      </c>
      <c r="M122" s="2">
        <f t="shared" si="7"/>
        <v>42261</v>
      </c>
      <c r="N122" s="19">
        <f t="shared" ca="1" si="8"/>
        <v>-2286</v>
      </c>
      <c r="O122" s="9" t="s">
        <v>62</v>
      </c>
      <c r="P122" s="10"/>
      <c r="Q122" s="9"/>
      <c r="R122" s="9"/>
      <c r="S122" s="9" t="s">
        <v>62</v>
      </c>
      <c r="T122" s="9"/>
      <c r="U122" s="9"/>
      <c r="V122" s="9"/>
      <c r="W122" s="9"/>
      <c r="X122" s="9"/>
      <c r="Y122" s="9"/>
      <c r="Z122" s="9"/>
      <c r="AA122" s="6"/>
      <c r="AB122" s="19"/>
      <c r="AC122" s="19"/>
      <c r="AD122" s="19"/>
      <c r="AE122" s="18"/>
    </row>
    <row r="123" spans="1:85" ht="15" x14ac:dyDescent="0.25">
      <c r="A123" s="53" t="s">
        <v>313</v>
      </c>
      <c r="B123" s="9" t="s">
        <v>100</v>
      </c>
      <c r="C123" s="20" t="s">
        <v>65</v>
      </c>
      <c r="D123" s="9" t="s">
        <v>16</v>
      </c>
      <c r="E123" s="7"/>
      <c r="F123" s="7" t="s">
        <v>86</v>
      </c>
      <c r="G123" s="7" t="s">
        <v>74</v>
      </c>
      <c r="H123" s="8"/>
      <c r="I123" s="7">
        <v>10</v>
      </c>
      <c r="J123" s="2">
        <v>40800</v>
      </c>
      <c r="K123" s="2">
        <f t="shared" ca="1" si="5"/>
        <v>44581</v>
      </c>
      <c r="L123" s="2">
        <f t="shared" si="6"/>
        <v>40800</v>
      </c>
      <c r="M123" s="2">
        <f t="shared" si="7"/>
        <v>42261</v>
      </c>
      <c r="N123" s="19">
        <f t="shared" ca="1" si="8"/>
        <v>-2286</v>
      </c>
      <c r="O123" s="9" t="s">
        <v>62</v>
      </c>
      <c r="P123" s="10"/>
      <c r="Q123" s="9"/>
      <c r="R123" s="9"/>
      <c r="S123" s="9" t="s">
        <v>62</v>
      </c>
      <c r="T123" s="9"/>
      <c r="U123" s="9"/>
      <c r="V123" s="9"/>
      <c r="W123" s="9"/>
      <c r="X123" s="9"/>
      <c r="Y123" s="9"/>
      <c r="Z123" s="9"/>
      <c r="AA123" s="6"/>
      <c r="AB123" s="21"/>
      <c r="AC123" s="21"/>
      <c r="AD123" s="21"/>
      <c r="AE123" s="48"/>
    </row>
    <row r="124" spans="1:85" ht="15" x14ac:dyDescent="0.25">
      <c r="A124" s="67" t="s">
        <v>313</v>
      </c>
      <c r="B124" s="6" t="s">
        <v>100</v>
      </c>
      <c r="C124" s="32" t="s">
        <v>65</v>
      </c>
      <c r="D124" s="6" t="s">
        <v>16</v>
      </c>
      <c r="E124" s="1"/>
      <c r="F124" s="1" t="s">
        <v>85</v>
      </c>
      <c r="G124" s="1" t="s">
        <v>84</v>
      </c>
      <c r="H124" s="16"/>
      <c r="I124" s="1">
        <v>11</v>
      </c>
      <c r="J124" s="2">
        <v>40800</v>
      </c>
      <c r="K124" s="2">
        <f t="shared" ca="1" si="5"/>
        <v>44581</v>
      </c>
      <c r="L124" s="2">
        <f t="shared" si="6"/>
        <v>40800</v>
      </c>
      <c r="M124" s="2">
        <f t="shared" si="7"/>
        <v>42261</v>
      </c>
      <c r="N124" s="19">
        <f t="shared" ca="1" si="8"/>
        <v>-2286</v>
      </c>
      <c r="O124" s="9" t="s">
        <v>62</v>
      </c>
      <c r="P124" s="6"/>
      <c r="Q124" s="16"/>
      <c r="R124" s="16"/>
      <c r="S124" s="6" t="s">
        <v>62</v>
      </c>
      <c r="T124" s="6"/>
      <c r="U124" s="6"/>
      <c r="V124" s="6"/>
      <c r="W124" s="6"/>
      <c r="X124" s="6"/>
      <c r="Y124" s="11"/>
      <c r="Z124" s="11"/>
      <c r="AA124" s="11"/>
      <c r="AB124" s="11"/>
      <c r="AC124" s="11"/>
      <c r="AD124" s="11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31"/>
      <c r="CG124" s="31"/>
    </row>
    <row r="125" spans="1:85" ht="15" x14ac:dyDescent="0.25">
      <c r="A125" s="67" t="s">
        <v>313</v>
      </c>
      <c r="B125" s="6" t="s">
        <v>100</v>
      </c>
      <c r="C125" s="32" t="s">
        <v>65</v>
      </c>
      <c r="D125" s="6" t="s">
        <v>16</v>
      </c>
      <c r="E125" s="1"/>
      <c r="F125" s="1" t="s">
        <v>86</v>
      </c>
      <c r="G125" s="1" t="s">
        <v>74</v>
      </c>
      <c r="H125" s="16"/>
      <c r="I125" s="1">
        <v>12</v>
      </c>
      <c r="J125" s="2">
        <v>40800</v>
      </c>
      <c r="K125" s="2">
        <f t="shared" ca="1" si="5"/>
        <v>44581</v>
      </c>
      <c r="L125" s="2">
        <f t="shared" si="6"/>
        <v>40800</v>
      </c>
      <c r="M125" s="2">
        <f t="shared" si="7"/>
        <v>42261</v>
      </c>
      <c r="N125" s="19">
        <f t="shared" ca="1" si="8"/>
        <v>-2286</v>
      </c>
      <c r="O125" s="9" t="s">
        <v>62</v>
      </c>
      <c r="P125" s="6"/>
      <c r="Q125" s="16"/>
      <c r="R125" s="16"/>
      <c r="S125" s="6" t="s">
        <v>62</v>
      </c>
      <c r="T125" s="6"/>
      <c r="U125" s="6"/>
      <c r="V125" s="6"/>
      <c r="W125" s="6"/>
      <c r="X125" s="6"/>
      <c r="Y125" s="11"/>
      <c r="Z125" s="11"/>
      <c r="AA125" s="11"/>
      <c r="AB125" s="11"/>
      <c r="AC125" s="11"/>
      <c r="AD125" s="11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31"/>
      <c r="CG125" s="31"/>
    </row>
    <row r="126" spans="1:85" ht="15" x14ac:dyDescent="0.25">
      <c r="A126" s="53" t="s">
        <v>311</v>
      </c>
      <c r="B126" s="9" t="s">
        <v>100</v>
      </c>
      <c r="C126" s="7" t="s">
        <v>255</v>
      </c>
      <c r="D126" s="9" t="s">
        <v>16</v>
      </c>
      <c r="E126" s="7"/>
      <c r="F126" s="7" t="s">
        <v>63</v>
      </c>
      <c r="G126" s="7" t="s">
        <v>43</v>
      </c>
      <c r="H126" s="10">
        <v>31222</v>
      </c>
      <c r="I126" s="7">
        <v>3</v>
      </c>
      <c r="J126" s="8">
        <v>42807</v>
      </c>
      <c r="K126" s="8">
        <f t="shared" ca="1" si="5"/>
        <v>44581</v>
      </c>
      <c r="L126" s="8">
        <f t="shared" si="6"/>
        <v>42807</v>
      </c>
      <c r="M126" s="8">
        <f t="shared" si="7"/>
        <v>44268</v>
      </c>
      <c r="N126" s="19">
        <f t="shared" ca="1" si="8"/>
        <v>-307</v>
      </c>
      <c r="O126" s="9" t="s">
        <v>101</v>
      </c>
      <c r="P126" s="10">
        <v>44165</v>
      </c>
      <c r="Q126" s="9"/>
      <c r="R126" s="9"/>
      <c r="S126" s="9"/>
      <c r="T126" s="9"/>
      <c r="U126" s="9"/>
      <c r="V126" s="9"/>
      <c r="W126" s="9"/>
      <c r="X126" s="9"/>
      <c r="Y126" s="21" t="s">
        <v>314</v>
      </c>
      <c r="Z126" s="19"/>
      <c r="AA126" s="19"/>
      <c r="AB126" s="19"/>
      <c r="AC126" s="19"/>
      <c r="AD126" s="19"/>
    </row>
    <row r="127" spans="1:85" ht="15" x14ac:dyDescent="0.25">
      <c r="A127" s="52" t="s">
        <v>312</v>
      </c>
      <c r="B127" s="9" t="s">
        <v>100</v>
      </c>
      <c r="C127" s="7" t="s">
        <v>255</v>
      </c>
      <c r="D127" s="9" t="s">
        <v>16</v>
      </c>
      <c r="E127" s="7"/>
      <c r="F127" s="8" t="s">
        <v>300</v>
      </c>
      <c r="G127" s="7" t="s">
        <v>103</v>
      </c>
      <c r="H127" s="8">
        <v>25035</v>
      </c>
      <c r="I127" s="7">
        <v>2</v>
      </c>
      <c r="J127" s="8">
        <v>44165</v>
      </c>
      <c r="K127" s="8">
        <f t="shared" ca="1" si="5"/>
        <v>44581</v>
      </c>
      <c r="L127" s="8">
        <f t="shared" si="6"/>
        <v>44165</v>
      </c>
      <c r="M127" s="8">
        <f t="shared" si="7"/>
        <v>45626</v>
      </c>
      <c r="N127" s="19">
        <f t="shared" ca="1" si="8"/>
        <v>1030</v>
      </c>
      <c r="O127" s="9" t="s">
        <v>309</v>
      </c>
      <c r="P127" s="10">
        <v>44165</v>
      </c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21" t="s">
        <v>314</v>
      </c>
      <c r="AC127" s="19"/>
      <c r="AD127" s="19"/>
    </row>
    <row r="128" spans="1:85" ht="15" x14ac:dyDescent="0.25">
      <c r="A128" s="53" t="s">
        <v>311</v>
      </c>
      <c r="B128" s="9" t="s">
        <v>100</v>
      </c>
      <c r="C128" s="7" t="s">
        <v>134</v>
      </c>
      <c r="D128" s="9" t="s">
        <v>16</v>
      </c>
      <c r="E128" s="7"/>
      <c r="F128" s="7" t="s">
        <v>135</v>
      </c>
      <c r="G128" s="7" t="s">
        <v>40</v>
      </c>
      <c r="H128" s="10">
        <v>29327</v>
      </c>
      <c r="I128" s="7">
        <v>4</v>
      </c>
      <c r="J128" s="8">
        <v>42807</v>
      </c>
      <c r="K128" s="8">
        <f t="shared" ca="1" si="5"/>
        <v>44581</v>
      </c>
      <c r="L128" s="8">
        <f t="shared" si="6"/>
        <v>42807</v>
      </c>
      <c r="M128" s="8">
        <f t="shared" si="7"/>
        <v>44268</v>
      </c>
      <c r="N128" s="19">
        <f t="shared" ca="1" si="8"/>
        <v>-307</v>
      </c>
      <c r="O128" s="9" t="s">
        <v>101</v>
      </c>
      <c r="P128" s="10">
        <v>44165</v>
      </c>
      <c r="Q128" s="9"/>
      <c r="R128" s="9"/>
      <c r="S128" s="9"/>
      <c r="T128" s="9"/>
      <c r="U128" s="9"/>
      <c r="V128" s="9"/>
      <c r="W128" s="9"/>
      <c r="X128" s="9"/>
      <c r="Y128" s="21" t="s">
        <v>314</v>
      </c>
      <c r="Z128" s="19"/>
      <c r="AA128" s="19"/>
      <c r="AB128" s="19"/>
      <c r="AC128" s="19"/>
      <c r="AD128" s="19"/>
    </row>
    <row r="129" spans="1:85" ht="15" x14ac:dyDescent="0.25">
      <c r="A129" s="53" t="s">
        <v>311</v>
      </c>
      <c r="B129" s="9" t="s">
        <v>100</v>
      </c>
      <c r="C129" s="7" t="s">
        <v>134</v>
      </c>
      <c r="D129" s="9" t="s">
        <v>16</v>
      </c>
      <c r="E129" s="7"/>
      <c r="F129" s="7" t="s">
        <v>136</v>
      </c>
      <c r="G129" s="7" t="s">
        <v>40</v>
      </c>
      <c r="H129" s="10">
        <v>25574</v>
      </c>
      <c r="I129" s="7">
        <v>5</v>
      </c>
      <c r="J129" s="8">
        <v>42807</v>
      </c>
      <c r="K129" s="8">
        <f t="shared" ca="1" si="5"/>
        <v>44581</v>
      </c>
      <c r="L129" s="8">
        <f t="shared" si="6"/>
        <v>42807</v>
      </c>
      <c r="M129" s="8">
        <f t="shared" si="7"/>
        <v>44268</v>
      </c>
      <c r="N129" s="19">
        <f t="shared" ca="1" si="8"/>
        <v>-307</v>
      </c>
      <c r="O129" s="9" t="s">
        <v>101</v>
      </c>
      <c r="P129" s="10">
        <v>44165</v>
      </c>
      <c r="Q129" s="9"/>
      <c r="R129" s="9"/>
      <c r="S129" s="9"/>
      <c r="T129" s="9"/>
      <c r="U129" s="9"/>
      <c r="V129" s="9"/>
      <c r="W129" s="9"/>
      <c r="X129" s="9"/>
      <c r="Y129" s="21" t="s">
        <v>314</v>
      </c>
      <c r="Z129" s="19"/>
      <c r="AA129" s="19"/>
      <c r="AB129" s="19"/>
      <c r="AC129" s="19"/>
      <c r="AD129" s="19"/>
    </row>
    <row r="130" spans="1:85" ht="15" x14ac:dyDescent="0.25">
      <c r="A130" s="67" t="s">
        <v>311</v>
      </c>
      <c r="B130" s="6" t="s">
        <v>100</v>
      </c>
      <c r="C130" s="1" t="s">
        <v>134</v>
      </c>
      <c r="D130" s="6" t="s">
        <v>16</v>
      </c>
      <c r="E130" s="1"/>
      <c r="F130" s="1" t="s">
        <v>135</v>
      </c>
      <c r="G130" s="1" t="s">
        <v>40</v>
      </c>
      <c r="H130" s="16">
        <v>29327</v>
      </c>
      <c r="I130" s="1">
        <v>24</v>
      </c>
      <c r="J130" s="2">
        <v>41011</v>
      </c>
      <c r="K130" s="2">
        <f t="shared" ca="1" si="5"/>
        <v>44581</v>
      </c>
      <c r="L130" s="2">
        <f t="shared" si="6"/>
        <v>41011</v>
      </c>
      <c r="M130" s="2">
        <f t="shared" si="7"/>
        <v>42472</v>
      </c>
      <c r="N130" s="19">
        <f t="shared" ca="1" si="8"/>
        <v>-2078</v>
      </c>
      <c r="O130" s="9" t="s">
        <v>62</v>
      </c>
      <c r="P130" s="6"/>
      <c r="Q130" s="16"/>
      <c r="R130" s="16"/>
      <c r="S130" s="6"/>
      <c r="T130" s="6" t="s">
        <v>62</v>
      </c>
      <c r="U130" s="6"/>
      <c r="V130" s="6"/>
      <c r="W130" s="6"/>
      <c r="X130" s="6"/>
      <c r="Y130" s="11"/>
      <c r="Z130" s="11"/>
      <c r="AA130" s="11"/>
      <c r="AB130" s="11"/>
      <c r="AC130" s="11"/>
      <c r="AD130" s="11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31"/>
      <c r="CG130" s="31"/>
    </row>
    <row r="131" spans="1:85" ht="15" x14ac:dyDescent="0.25">
      <c r="A131" s="67" t="s">
        <v>311</v>
      </c>
      <c r="B131" s="6" t="s">
        <v>100</v>
      </c>
      <c r="C131" s="1" t="s">
        <v>134</v>
      </c>
      <c r="D131" s="6" t="s">
        <v>16</v>
      </c>
      <c r="E131" s="1"/>
      <c r="F131" s="1" t="s">
        <v>136</v>
      </c>
      <c r="G131" s="1" t="s">
        <v>40</v>
      </c>
      <c r="H131" s="16">
        <v>25574</v>
      </c>
      <c r="I131" s="1">
        <v>25</v>
      </c>
      <c r="J131" s="2">
        <v>41011</v>
      </c>
      <c r="K131" s="2">
        <f t="shared" ca="1" si="5"/>
        <v>44581</v>
      </c>
      <c r="L131" s="2">
        <f t="shared" si="6"/>
        <v>41011</v>
      </c>
      <c r="M131" s="2">
        <f t="shared" si="7"/>
        <v>42472</v>
      </c>
      <c r="N131" s="19">
        <f t="shared" ca="1" si="8"/>
        <v>-2078</v>
      </c>
      <c r="O131" s="9" t="s">
        <v>62</v>
      </c>
      <c r="P131" s="6"/>
      <c r="Q131" s="16"/>
      <c r="R131" s="16"/>
      <c r="S131" s="6"/>
      <c r="T131" s="6" t="s">
        <v>62</v>
      </c>
      <c r="U131" s="6"/>
      <c r="V131" s="6"/>
      <c r="W131" s="6"/>
      <c r="X131" s="6"/>
      <c r="Y131" s="11"/>
      <c r="Z131" s="11"/>
      <c r="AA131" s="11"/>
      <c r="AB131" s="11"/>
      <c r="AC131" s="11"/>
      <c r="AD131" s="11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31"/>
      <c r="CG131" s="31"/>
    </row>
    <row r="132" spans="1:85" s="24" customFormat="1" ht="15" x14ac:dyDescent="0.25">
      <c r="A132" s="52" t="s">
        <v>312</v>
      </c>
      <c r="B132" s="9" t="s">
        <v>100</v>
      </c>
      <c r="C132" s="7" t="s">
        <v>264</v>
      </c>
      <c r="D132" s="9" t="s">
        <v>16</v>
      </c>
      <c r="E132" s="7"/>
      <c r="F132" s="7" t="s">
        <v>200</v>
      </c>
      <c r="G132" s="7" t="s">
        <v>49</v>
      </c>
      <c r="H132" s="10">
        <v>25122</v>
      </c>
      <c r="I132" s="7">
        <v>15</v>
      </c>
      <c r="J132" s="8">
        <v>43172</v>
      </c>
      <c r="K132" s="8">
        <f t="shared" ca="1" si="5"/>
        <v>44581</v>
      </c>
      <c r="L132" s="8">
        <f t="shared" si="6"/>
        <v>43172</v>
      </c>
      <c r="M132" s="8">
        <f t="shared" si="7"/>
        <v>44633</v>
      </c>
      <c r="N132" s="19">
        <f t="shared" ca="1" si="8"/>
        <v>53</v>
      </c>
      <c r="O132" s="9" t="s">
        <v>101</v>
      </c>
      <c r="P132" s="10">
        <v>44165</v>
      </c>
      <c r="Q132" s="9"/>
      <c r="R132" s="9"/>
      <c r="S132" s="9"/>
      <c r="T132" s="9"/>
      <c r="U132" s="9"/>
      <c r="V132" s="9"/>
      <c r="W132" s="9"/>
      <c r="X132" s="9"/>
      <c r="Y132" s="9"/>
      <c r="Z132" s="9" t="s">
        <v>101</v>
      </c>
      <c r="AA132" s="9"/>
      <c r="AB132" s="19"/>
      <c r="AC132" s="19"/>
      <c r="AD132" s="19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1:85" ht="15" x14ac:dyDescent="0.25">
      <c r="A133" s="52" t="s">
        <v>312</v>
      </c>
      <c r="B133" s="9" t="s">
        <v>100</v>
      </c>
      <c r="C133" s="7" t="s">
        <v>264</v>
      </c>
      <c r="D133" s="9" t="s">
        <v>16</v>
      </c>
      <c r="E133" s="7"/>
      <c r="F133" s="7" t="s">
        <v>199</v>
      </c>
      <c r="G133" s="7" t="s">
        <v>49</v>
      </c>
      <c r="H133" s="10">
        <v>34101</v>
      </c>
      <c r="I133" s="7">
        <v>16</v>
      </c>
      <c r="J133" s="8">
        <v>43172</v>
      </c>
      <c r="K133" s="8">
        <f t="shared" ca="1" si="5"/>
        <v>44581</v>
      </c>
      <c r="L133" s="8">
        <f t="shared" si="6"/>
        <v>43172</v>
      </c>
      <c r="M133" s="8">
        <f t="shared" si="7"/>
        <v>44633</v>
      </c>
      <c r="N133" s="19">
        <f t="shared" ca="1" si="8"/>
        <v>53</v>
      </c>
      <c r="O133" s="9" t="s">
        <v>101</v>
      </c>
      <c r="P133" s="10">
        <v>44165</v>
      </c>
      <c r="Q133" s="9"/>
      <c r="R133" s="9"/>
      <c r="S133" s="9"/>
      <c r="T133" s="9"/>
      <c r="U133" s="9"/>
      <c r="V133" s="9"/>
      <c r="W133" s="9"/>
      <c r="X133" s="9"/>
      <c r="Y133" s="9"/>
      <c r="Z133" s="9" t="s">
        <v>101</v>
      </c>
      <c r="AA133" s="9"/>
      <c r="AB133" s="19"/>
      <c r="AC133" s="19"/>
      <c r="AD133" s="19"/>
    </row>
    <row r="134" spans="1:85" ht="15" x14ac:dyDescent="0.25">
      <c r="A134" s="52" t="s">
        <v>312</v>
      </c>
      <c r="B134" s="9" t="s">
        <v>100</v>
      </c>
      <c r="C134" s="7" t="s">
        <v>264</v>
      </c>
      <c r="D134" s="9" t="s">
        <v>16</v>
      </c>
      <c r="E134" s="7"/>
      <c r="F134" s="7" t="s">
        <v>201</v>
      </c>
      <c r="G134" s="7" t="s">
        <v>46</v>
      </c>
      <c r="H134" s="10">
        <v>36192</v>
      </c>
      <c r="I134" s="7">
        <v>17</v>
      </c>
      <c r="J134" s="8">
        <v>43172</v>
      </c>
      <c r="K134" s="8">
        <f t="shared" ca="1" si="5"/>
        <v>44581</v>
      </c>
      <c r="L134" s="8">
        <f t="shared" si="6"/>
        <v>43172</v>
      </c>
      <c r="M134" s="8">
        <f t="shared" si="7"/>
        <v>44633</v>
      </c>
      <c r="N134" s="19">
        <f t="shared" ca="1" si="8"/>
        <v>53</v>
      </c>
      <c r="O134" s="9" t="s">
        <v>101</v>
      </c>
      <c r="P134" s="10">
        <v>44165</v>
      </c>
      <c r="Q134" s="9"/>
      <c r="R134" s="9"/>
      <c r="S134" s="9"/>
      <c r="T134" s="9"/>
      <c r="U134" s="9"/>
      <c r="V134" s="9"/>
      <c r="W134" s="9"/>
      <c r="X134" s="9"/>
      <c r="Y134" s="9"/>
      <c r="Z134" s="9" t="s">
        <v>101</v>
      </c>
      <c r="AA134" s="9"/>
      <c r="AB134" s="19"/>
      <c r="AC134" s="19"/>
      <c r="AD134" s="19"/>
    </row>
    <row r="135" spans="1:85" ht="15" x14ac:dyDescent="0.25">
      <c r="A135" s="52" t="s">
        <v>312</v>
      </c>
      <c r="B135" s="9" t="s">
        <v>100</v>
      </c>
      <c r="C135" s="7" t="s">
        <v>264</v>
      </c>
      <c r="D135" s="9" t="s">
        <v>16</v>
      </c>
      <c r="E135" s="7"/>
      <c r="F135" s="7" t="s">
        <v>201</v>
      </c>
      <c r="G135" s="7" t="s">
        <v>50</v>
      </c>
      <c r="H135" s="10">
        <v>16998</v>
      </c>
      <c r="I135" s="7">
        <v>18</v>
      </c>
      <c r="J135" s="8">
        <v>43172</v>
      </c>
      <c r="K135" s="8">
        <f t="shared" ca="1" si="5"/>
        <v>44581</v>
      </c>
      <c r="L135" s="8">
        <f t="shared" si="6"/>
        <v>43172</v>
      </c>
      <c r="M135" s="8">
        <f t="shared" si="7"/>
        <v>44633</v>
      </c>
      <c r="N135" s="19">
        <f t="shared" ca="1" si="8"/>
        <v>53</v>
      </c>
      <c r="O135" s="9" t="s">
        <v>101</v>
      </c>
      <c r="P135" s="10">
        <v>44165</v>
      </c>
      <c r="Q135" s="9"/>
      <c r="R135" s="9"/>
      <c r="S135" s="9"/>
      <c r="T135" s="9"/>
      <c r="U135" s="9"/>
      <c r="V135" s="9"/>
      <c r="W135" s="9"/>
      <c r="X135" s="9"/>
      <c r="Y135" s="9"/>
      <c r="Z135" s="9" t="s">
        <v>101</v>
      </c>
      <c r="AA135" s="9"/>
      <c r="AB135" s="19"/>
      <c r="AC135" s="19"/>
      <c r="AD135" s="19"/>
    </row>
    <row r="136" spans="1:85" ht="15" x14ac:dyDescent="0.25">
      <c r="A136" s="65" t="s">
        <v>312</v>
      </c>
      <c r="B136" s="6" t="s">
        <v>100</v>
      </c>
      <c r="C136" s="1" t="s">
        <v>198</v>
      </c>
      <c r="D136" s="6" t="s">
        <v>16</v>
      </c>
      <c r="E136" s="1"/>
      <c r="F136" s="1" t="s">
        <v>199</v>
      </c>
      <c r="G136" s="1" t="s">
        <v>49</v>
      </c>
      <c r="H136" s="16">
        <v>34101</v>
      </c>
      <c r="I136" s="1">
        <v>4</v>
      </c>
      <c r="J136" s="2">
        <v>41355</v>
      </c>
      <c r="K136" s="2">
        <f t="shared" ca="1" si="5"/>
        <v>44581</v>
      </c>
      <c r="L136" s="2">
        <f t="shared" si="6"/>
        <v>41355</v>
      </c>
      <c r="M136" s="2">
        <f t="shared" si="7"/>
        <v>42816</v>
      </c>
      <c r="N136" s="19">
        <f t="shared" ca="1" si="8"/>
        <v>-1738</v>
      </c>
      <c r="O136" s="9" t="s">
        <v>62</v>
      </c>
      <c r="P136" s="6"/>
      <c r="Q136" s="16"/>
      <c r="R136" s="16"/>
      <c r="S136" s="6"/>
      <c r="T136" s="6"/>
      <c r="U136" s="6" t="s">
        <v>62</v>
      </c>
      <c r="V136" s="6"/>
      <c r="W136" s="6"/>
      <c r="X136" s="6"/>
      <c r="Y136" s="11"/>
      <c r="Z136" s="11"/>
      <c r="AA136" s="11"/>
      <c r="AB136" s="11"/>
      <c r="AC136" s="11"/>
      <c r="AD136" s="11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31"/>
      <c r="CG136" s="31"/>
    </row>
    <row r="137" spans="1:85" ht="15" x14ac:dyDescent="0.25">
      <c r="A137" s="69" t="s">
        <v>312</v>
      </c>
      <c r="B137" s="6" t="s">
        <v>100</v>
      </c>
      <c r="C137" s="1" t="s">
        <v>198</v>
      </c>
      <c r="D137" s="6" t="s">
        <v>16</v>
      </c>
      <c r="E137" s="1"/>
      <c r="F137" s="1" t="s">
        <v>200</v>
      </c>
      <c r="G137" s="1" t="s">
        <v>49</v>
      </c>
      <c r="H137" s="16">
        <v>25122</v>
      </c>
      <c r="I137" s="1">
        <v>5</v>
      </c>
      <c r="J137" s="2">
        <v>41355</v>
      </c>
      <c r="K137" s="2">
        <f t="shared" ca="1" si="5"/>
        <v>44581</v>
      </c>
      <c r="L137" s="2">
        <f t="shared" si="6"/>
        <v>41355</v>
      </c>
      <c r="M137" s="2">
        <f t="shared" si="7"/>
        <v>42816</v>
      </c>
      <c r="N137" s="19">
        <f t="shared" ca="1" si="8"/>
        <v>-1738</v>
      </c>
      <c r="O137" s="9" t="s">
        <v>62</v>
      </c>
      <c r="P137" s="6"/>
      <c r="Q137" s="16"/>
      <c r="R137" s="16"/>
      <c r="S137" s="6"/>
      <c r="T137" s="6"/>
      <c r="U137" s="6" t="s">
        <v>62</v>
      </c>
      <c r="V137" s="6"/>
      <c r="W137" s="6"/>
      <c r="X137" s="6"/>
      <c r="Y137" s="11"/>
      <c r="Z137" s="11"/>
      <c r="AA137" s="11"/>
      <c r="AB137" s="11"/>
      <c r="AC137" s="11"/>
      <c r="AD137" s="11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  <c r="CC137" s="64"/>
      <c r="CD137" s="64"/>
      <c r="CE137" s="64"/>
      <c r="CF137" s="31"/>
      <c r="CG137" s="31"/>
    </row>
    <row r="138" spans="1:85" ht="15" x14ac:dyDescent="0.25">
      <c r="A138" s="69" t="s">
        <v>312</v>
      </c>
      <c r="B138" s="6" t="s">
        <v>100</v>
      </c>
      <c r="C138" s="1" t="s">
        <v>198</v>
      </c>
      <c r="D138" s="6" t="s">
        <v>16</v>
      </c>
      <c r="E138" s="1"/>
      <c r="F138" s="1" t="s">
        <v>201</v>
      </c>
      <c r="G138" s="1" t="s">
        <v>50</v>
      </c>
      <c r="H138" s="16">
        <v>16998</v>
      </c>
      <c r="I138" s="1">
        <v>6</v>
      </c>
      <c r="J138" s="2">
        <v>41355</v>
      </c>
      <c r="K138" s="2">
        <f t="shared" ca="1" si="5"/>
        <v>44581</v>
      </c>
      <c r="L138" s="2">
        <f t="shared" si="6"/>
        <v>41355</v>
      </c>
      <c r="M138" s="2">
        <f t="shared" si="7"/>
        <v>42816</v>
      </c>
      <c r="N138" s="19">
        <f t="shared" ca="1" si="8"/>
        <v>-1738</v>
      </c>
      <c r="O138" s="9" t="s">
        <v>62</v>
      </c>
      <c r="P138" s="6"/>
      <c r="Q138" s="16"/>
      <c r="R138" s="16"/>
      <c r="S138" s="6"/>
      <c r="T138" s="6"/>
      <c r="U138" s="6" t="s">
        <v>62</v>
      </c>
      <c r="V138" s="6"/>
      <c r="W138" s="6"/>
      <c r="X138" s="6"/>
      <c r="Y138" s="11"/>
      <c r="Z138" s="11"/>
      <c r="AA138" s="11"/>
      <c r="AB138" s="11"/>
      <c r="AC138" s="11"/>
      <c r="AD138" s="11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  <c r="CC138" s="64"/>
      <c r="CD138" s="64"/>
      <c r="CE138" s="64"/>
      <c r="CF138" s="31"/>
      <c r="CG138" s="31"/>
    </row>
    <row r="139" spans="1:85" ht="15" x14ac:dyDescent="0.25">
      <c r="A139" s="48" t="s">
        <v>313</v>
      </c>
      <c r="B139" s="39" t="s">
        <v>99</v>
      </c>
      <c r="C139" s="30" t="s">
        <v>212</v>
      </c>
      <c r="D139" s="25" t="s">
        <v>307</v>
      </c>
      <c r="E139" s="35"/>
      <c r="F139" s="36" t="s">
        <v>213</v>
      </c>
      <c r="G139" s="36" t="s">
        <v>49</v>
      </c>
      <c r="H139" s="37">
        <v>35059</v>
      </c>
      <c r="I139" s="35">
        <v>3</v>
      </c>
      <c r="J139" s="8">
        <v>41730</v>
      </c>
      <c r="K139" s="8">
        <f t="shared" ca="1" si="5"/>
        <v>44581</v>
      </c>
      <c r="L139" s="8">
        <f t="shared" si="6"/>
        <v>41730</v>
      </c>
      <c r="M139" s="8">
        <f t="shared" si="7"/>
        <v>43191</v>
      </c>
      <c r="N139" s="19">
        <f t="shared" ca="1" si="8"/>
        <v>-1369</v>
      </c>
      <c r="O139" s="9" t="s">
        <v>101</v>
      </c>
      <c r="P139" s="10">
        <v>44165</v>
      </c>
      <c r="Q139" s="23"/>
      <c r="R139" s="23"/>
      <c r="S139" s="25"/>
      <c r="T139" s="25"/>
      <c r="U139" s="9"/>
      <c r="V139" s="21" t="s">
        <v>314</v>
      </c>
      <c r="W139" s="9"/>
      <c r="X139" s="9"/>
      <c r="Y139" s="9"/>
      <c r="Z139" s="23"/>
      <c r="AA139" s="23"/>
      <c r="AB139" s="23"/>
      <c r="AC139" s="23"/>
      <c r="AD139" s="23"/>
      <c r="AE139" s="24"/>
      <c r="AF139" s="24"/>
    </row>
    <row r="140" spans="1:85" ht="15" x14ac:dyDescent="0.25">
      <c r="A140" s="48" t="s">
        <v>311</v>
      </c>
      <c r="B140" s="9" t="s">
        <v>100</v>
      </c>
      <c r="C140" s="7" t="s">
        <v>137</v>
      </c>
      <c r="D140" s="9" t="s">
        <v>16</v>
      </c>
      <c r="E140" s="7"/>
      <c r="F140" s="7" t="s">
        <v>136</v>
      </c>
      <c r="G140" s="7" t="s">
        <v>59</v>
      </c>
      <c r="H140" s="10">
        <v>36782</v>
      </c>
      <c r="I140" s="7">
        <v>3</v>
      </c>
      <c r="J140" s="8">
        <v>44165</v>
      </c>
      <c r="K140" s="8">
        <f t="shared" ref="K140:K203" ca="1" si="9">TODAY()</f>
        <v>44581</v>
      </c>
      <c r="L140" s="8">
        <f t="shared" ref="L140:L203" si="10">J140</f>
        <v>44165</v>
      </c>
      <c r="M140" s="8">
        <f t="shared" ref="M140:M203" si="11">J140+1461</f>
        <v>45626</v>
      </c>
      <c r="N140" s="19">
        <f t="shared" ca="1" si="8"/>
        <v>1030</v>
      </c>
      <c r="O140" s="9" t="s">
        <v>309</v>
      </c>
      <c r="P140" s="10">
        <v>44165</v>
      </c>
      <c r="Q140" s="9"/>
      <c r="R140" s="9"/>
      <c r="S140" s="9"/>
      <c r="T140" s="9"/>
      <c r="U140" s="6"/>
      <c r="V140" s="9"/>
      <c r="W140" s="9"/>
      <c r="X140" s="9"/>
      <c r="Y140" s="9"/>
      <c r="Z140" s="9"/>
      <c r="AA140" s="9"/>
      <c r="AB140" s="21" t="s">
        <v>314</v>
      </c>
      <c r="AC140" s="23"/>
      <c r="AD140" s="23"/>
      <c r="AE140" s="24"/>
      <c r="AF140" s="24"/>
    </row>
    <row r="141" spans="1:85" ht="15" x14ac:dyDescent="0.25">
      <c r="A141" s="48" t="s">
        <v>311</v>
      </c>
      <c r="B141" s="9" t="s">
        <v>100</v>
      </c>
      <c r="C141" s="7" t="s">
        <v>137</v>
      </c>
      <c r="D141" s="9" t="s">
        <v>16</v>
      </c>
      <c r="E141" s="7"/>
      <c r="F141" s="7" t="s">
        <v>182</v>
      </c>
      <c r="G141" s="7" t="s">
        <v>54</v>
      </c>
      <c r="H141" s="10">
        <v>32673</v>
      </c>
      <c r="I141" s="7">
        <v>4</v>
      </c>
      <c r="J141" s="8">
        <v>44165</v>
      </c>
      <c r="K141" s="8">
        <f t="shared" ca="1" si="9"/>
        <v>44581</v>
      </c>
      <c r="L141" s="8">
        <f t="shared" si="10"/>
        <v>44165</v>
      </c>
      <c r="M141" s="8">
        <f t="shared" si="11"/>
        <v>45626</v>
      </c>
      <c r="N141" s="19">
        <f t="shared" ca="1" si="8"/>
        <v>1030</v>
      </c>
      <c r="O141" s="9" t="s">
        <v>309</v>
      </c>
      <c r="P141" s="10">
        <v>44165</v>
      </c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21" t="s">
        <v>314</v>
      </c>
      <c r="AC141" s="23"/>
      <c r="AD141" s="23"/>
      <c r="AE141" s="24"/>
      <c r="AF141" s="24"/>
    </row>
    <row r="142" spans="1:85" ht="15" x14ac:dyDescent="0.25">
      <c r="A142" s="68" t="s">
        <v>311</v>
      </c>
      <c r="B142" s="6" t="s">
        <v>100</v>
      </c>
      <c r="C142" s="1" t="s">
        <v>137</v>
      </c>
      <c r="D142" s="6" t="s">
        <v>16</v>
      </c>
      <c r="E142" s="1"/>
      <c r="F142" s="1" t="s">
        <v>138</v>
      </c>
      <c r="G142" s="1" t="s">
        <v>121</v>
      </c>
      <c r="H142" s="16">
        <v>26060</v>
      </c>
      <c r="I142" s="1">
        <v>26</v>
      </c>
      <c r="J142" s="2">
        <v>41011</v>
      </c>
      <c r="K142" s="2">
        <f t="shared" ca="1" si="9"/>
        <v>44581</v>
      </c>
      <c r="L142" s="2">
        <f t="shared" si="10"/>
        <v>41011</v>
      </c>
      <c r="M142" s="2">
        <f t="shared" si="11"/>
        <v>42472</v>
      </c>
      <c r="N142" s="19">
        <f t="shared" ca="1" si="8"/>
        <v>-2078</v>
      </c>
      <c r="O142" s="9" t="s">
        <v>62</v>
      </c>
      <c r="P142" s="6"/>
      <c r="Q142" s="16"/>
      <c r="R142" s="16"/>
      <c r="S142" s="6"/>
      <c r="T142" s="6" t="s">
        <v>62</v>
      </c>
      <c r="U142" s="6"/>
      <c r="V142" s="6"/>
      <c r="W142" s="6"/>
      <c r="X142" s="6"/>
      <c r="Y142" s="11"/>
      <c r="Z142" s="11"/>
      <c r="AA142" s="11"/>
      <c r="AB142" s="11"/>
      <c r="AC142" s="11"/>
      <c r="AD142" s="11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31"/>
      <c r="CG142" s="31"/>
    </row>
    <row r="143" spans="1:85" ht="15" x14ac:dyDescent="0.25">
      <c r="A143" s="68" t="s">
        <v>311</v>
      </c>
      <c r="B143" s="6" t="s">
        <v>100</v>
      </c>
      <c r="C143" s="1" t="s">
        <v>137</v>
      </c>
      <c r="D143" s="6" t="s">
        <v>16</v>
      </c>
      <c r="E143" s="1"/>
      <c r="F143" s="1" t="s">
        <v>182</v>
      </c>
      <c r="G143" s="1" t="s">
        <v>54</v>
      </c>
      <c r="H143" s="16">
        <v>32673</v>
      </c>
      <c r="I143" s="1"/>
      <c r="J143" s="2">
        <v>41003</v>
      </c>
      <c r="K143" s="2">
        <f t="shared" ca="1" si="9"/>
        <v>44581</v>
      </c>
      <c r="L143" s="2">
        <f t="shared" si="10"/>
        <v>41003</v>
      </c>
      <c r="M143" s="2">
        <f t="shared" si="11"/>
        <v>42464</v>
      </c>
      <c r="N143" s="19">
        <f t="shared" ca="1" si="8"/>
        <v>-2086</v>
      </c>
      <c r="O143" s="9" t="s">
        <v>62</v>
      </c>
      <c r="P143" s="16"/>
      <c r="Q143" s="6"/>
      <c r="R143" s="6"/>
      <c r="S143" s="6"/>
      <c r="T143" s="6"/>
      <c r="U143" s="6" t="s">
        <v>62</v>
      </c>
      <c r="V143" s="6"/>
      <c r="W143" s="6"/>
      <c r="X143" s="6"/>
      <c r="Y143" s="11"/>
      <c r="Z143" s="11"/>
      <c r="AA143" s="11"/>
      <c r="AB143" s="11"/>
      <c r="AC143" s="11"/>
      <c r="AD143" s="11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31"/>
      <c r="CG143" s="31"/>
    </row>
    <row r="144" spans="1:85" ht="15" x14ac:dyDescent="0.25">
      <c r="A144" s="18" t="s">
        <v>312</v>
      </c>
      <c r="B144" s="9" t="s">
        <v>100</v>
      </c>
      <c r="C144" s="7" t="s">
        <v>189</v>
      </c>
      <c r="D144" s="9" t="s">
        <v>16</v>
      </c>
      <c r="E144" s="7"/>
      <c r="F144" s="7" t="s">
        <v>190</v>
      </c>
      <c r="G144" s="7" t="s">
        <v>40</v>
      </c>
      <c r="H144" s="10">
        <v>23495</v>
      </c>
      <c r="I144" s="7">
        <v>19</v>
      </c>
      <c r="J144" s="8">
        <v>43172</v>
      </c>
      <c r="K144" s="8">
        <f t="shared" ca="1" si="9"/>
        <v>44581</v>
      </c>
      <c r="L144" s="8">
        <f t="shared" si="10"/>
        <v>43172</v>
      </c>
      <c r="M144" s="8">
        <f t="shared" si="11"/>
        <v>44633</v>
      </c>
      <c r="N144" s="19">
        <f t="shared" ca="1" si="8"/>
        <v>53</v>
      </c>
      <c r="O144" s="9" t="s">
        <v>101</v>
      </c>
      <c r="P144" s="10">
        <v>44165</v>
      </c>
      <c r="Q144" s="9"/>
      <c r="R144" s="9"/>
      <c r="S144" s="9"/>
      <c r="T144" s="6"/>
      <c r="U144" s="9"/>
      <c r="V144" s="9"/>
      <c r="W144" s="9"/>
      <c r="X144" s="9"/>
      <c r="Y144" s="9"/>
      <c r="Z144" s="9" t="s">
        <v>101</v>
      </c>
      <c r="AA144" s="9"/>
      <c r="AB144" s="19"/>
      <c r="AC144" s="19"/>
      <c r="AD144" s="19"/>
    </row>
    <row r="145" spans="1:85" ht="15" x14ac:dyDescent="0.25">
      <c r="A145" s="18" t="s">
        <v>312</v>
      </c>
      <c r="B145" s="9" t="s">
        <v>100</v>
      </c>
      <c r="C145" s="7" t="s">
        <v>189</v>
      </c>
      <c r="D145" s="9" t="s">
        <v>16</v>
      </c>
      <c r="E145" s="7"/>
      <c r="F145" s="7" t="s">
        <v>191</v>
      </c>
      <c r="G145" s="7" t="s">
        <v>59</v>
      </c>
      <c r="H145" s="10">
        <v>33351</v>
      </c>
      <c r="I145" s="7">
        <v>20</v>
      </c>
      <c r="J145" s="8">
        <v>43172</v>
      </c>
      <c r="K145" s="8">
        <f t="shared" ca="1" si="9"/>
        <v>44581</v>
      </c>
      <c r="L145" s="8">
        <f t="shared" si="10"/>
        <v>43172</v>
      </c>
      <c r="M145" s="8">
        <f t="shared" si="11"/>
        <v>44633</v>
      </c>
      <c r="N145" s="19">
        <f t="shared" ca="1" si="8"/>
        <v>53</v>
      </c>
      <c r="O145" s="9" t="s">
        <v>101</v>
      </c>
      <c r="P145" s="10">
        <v>44165</v>
      </c>
      <c r="Q145" s="9"/>
      <c r="R145" s="9"/>
      <c r="S145" s="9"/>
      <c r="T145" s="9"/>
      <c r="U145" s="9"/>
      <c r="V145" s="6"/>
      <c r="W145" s="9"/>
      <c r="X145" s="9"/>
      <c r="Y145" s="9"/>
      <c r="Z145" s="9" t="s">
        <v>101</v>
      </c>
      <c r="AA145" s="9"/>
      <c r="AB145" s="19"/>
      <c r="AC145" s="19"/>
      <c r="AD145" s="19"/>
    </row>
    <row r="146" spans="1:85" ht="15" x14ac:dyDescent="0.25">
      <c r="A146" s="69" t="s">
        <v>312</v>
      </c>
      <c r="B146" s="6" t="s">
        <v>100</v>
      </c>
      <c r="C146" s="1" t="s">
        <v>189</v>
      </c>
      <c r="D146" s="6" t="s">
        <v>16</v>
      </c>
      <c r="E146" s="1"/>
      <c r="F146" s="1" t="s">
        <v>190</v>
      </c>
      <c r="G146" s="1" t="s">
        <v>40</v>
      </c>
      <c r="H146" s="16">
        <v>23495</v>
      </c>
      <c r="I146" s="1">
        <v>1</v>
      </c>
      <c r="J146" s="2">
        <v>41355</v>
      </c>
      <c r="K146" s="2">
        <f t="shared" ca="1" si="9"/>
        <v>44581</v>
      </c>
      <c r="L146" s="2">
        <f t="shared" si="10"/>
        <v>41355</v>
      </c>
      <c r="M146" s="2">
        <f t="shared" si="11"/>
        <v>42816</v>
      </c>
      <c r="N146" s="19">
        <f t="shared" ca="1" si="8"/>
        <v>-1738</v>
      </c>
      <c r="O146" s="6"/>
      <c r="P146" s="6"/>
      <c r="Q146" s="16"/>
      <c r="R146" s="16"/>
      <c r="S146" s="6"/>
      <c r="T146" s="6"/>
      <c r="U146" s="6" t="s">
        <v>62</v>
      </c>
      <c r="V146" s="6"/>
      <c r="W146" s="6"/>
      <c r="X146" s="6"/>
      <c r="Y146" s="11"/>
      <c r="Z146" s="11"/>
      <c r="AA146" s="11"/>
      <c r="AB146" s="11"/>
      <c r="AC146" s="11"/>
      <c r="AD146" s="11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31"/>
      <c r="CG146" s="31"/>
    </row>
    <row r="147" spans="1:85" ht="15" x14ac:dyDescent="0.25">
      <c r="A147" s="48" t="s">
        <v>313</v>
      </c>
      <c r="B147" s="33" t="s">
        <v>100</v>
      </c>
      <c r="C147" s="30" t="s">
        <v>141</v>
      </c>
      <c r="D147" s="23" t="s">
        <v>308</v>
      </c>
      <c r="E147" s="29"/>
      <c r="F147" s="36" t="s">
        <v>216</v>
      </c>
      <c r="G147" s="36" t="s">
        <v>194</v>
      </c>
      <c r="H147" s="37">
        <v>31636</v>
      </c>
      <c r="I147" s="35">
        <v>4</v>
      </c>
      <c r="J147" s="8">
        <v>41730</v>
      </c>
      <c r="K147" s="8">
        <f t="shared" ca="1" si="9"/>
        <v>44581</v>
      </c>
      <c r="L147" s="8">
        <f t="shared" si="10"/>
        <v>41730</v>
      </c>
      <c r="M147" s="8">
        <f t="shared" si="11"/>
        <v>43191</v>
      </c>
      <c r="N147" s="19">
        <f t="shared" ca="1" si="8"/>
        <v>-1369</v>
      </c>
      <c r="O147" s="9" t="s">
        <v>101</v>
      </c>
      <c r="P147" s="10">
        <v>44165</v>
      </c>
      <c r="Q147" s="23"/>
      <c r="R147" s="23"/>
      <c r="S147" s="25"/>
      <c r="T147" s="25"/>
      <c r="U147" s="9"/>
      <c r="V147" s="21" t="s">
        <v>314</v>
      </c>
      <c r="W147" s="9"/>
      <c r="X147" s="9"/>
      <c r="Y147" s="9"/>
      <c r="Z147" s="19"/>
      <c r="AA147" s="19"/>
      <c r="AB147" s="19"/>
      <c r="AC147" s="19"/>
      <c r="AD147" s="19"/>
    </row>
    <row r="148" spans="1:85" ht="15" x14ac:dyDescent="0.25">
      <c r="A148" s="48" t="s">
        <v>313</v>
      </c>
      <c r="B148" s="9" t="s">
        <v>100</v>
      </c>
      <c r="C148" s="7" t="s">
        <v>141</v>
      </c>
      <c r="D148" s="9" t="s">
        <v>16</v>
      </c>
      <c r="E148" s="7"/>
      <c r="F148" s="7" t="s">
        <v>142</v>
      </c>
      <c r="G148" s="7" t="s">
        <v>44</v>
      </c>
      <c r="H148" s="10">
        <v>28530</v>
      </c>
      <c r="I148" s="7">
        <v>6</v>
      </c>
      <c r="J148" s="8">
        <v>42807</v>
      </c>
      <c r="K148" s="8">
        <f t="shared" ca="1" si="9"/>
        <v>44581</v>
      </c>
      <c r="L148" s="8">
        <f t="shared" si="10"/>
        <v>42807</v>
      </c>
      <c r="M148" s="8">
        <f t="shared" si="11"/>
        <v>44268</v>
      </c>
      <c r="N148" s="19">
        <f t="shared" ca="1" si="8"/>
        <v>-307</v>
      </c>
      <c r="O148" s="9" t="s">
        <v>101</v>
      </c>
      <c r="P148" s="10">
        <v>44165</v>
      </c>
      <c r="Q148" s="9"/>
      <c r="R148" s="9"/>
      <c r="S148" s="9"/>
      <c r="T148" s="9"/>
      <c r="U148" s="9"/>
      <c r="V148" s="9"/>
      <c r="W148" s="9"/>
      <c r="X148" s="9"/>
      <c r="Y148" s="21" t="s">
        <v>314</v>
      </c>
      <c r="Z148" s="19"/>
      <c r="AA148" s="19"/>
      <c r="AB148" s="19"/>
      <c r="AC148" s="19"/>
      <c r="AD148" s="19"/>
    </row>
    <row r="149" spans="1:85" ht="15.75" x14ac:dyDescent="0.25">
      <c r="A149" s="48" t="s">
        <v>313</v>
      </c>
      <c r="B149" s="9" t="s">
        <v>100</v>
      </c>
      <c r="C149" s="7" t="s">
        <v>141</v>
      </c>
      <c r="D149" s="9" t="s">
        <v>16</v>
      </c>
      <c r="E149" s="7"/>
      <c r="F149" s="41" t="s">
        <v>287</v>
      </c>
      <c r="G149" s="7" t="s">
        <v>59</v>
      </c>
      <c r="H149" s="10">
        <v>36231</v>
      </c>
      <c r="I149" s="7">
        <v>19</v>
      </c>
      <c r="J149" s="8">
        <v>43551</v>
      </c>
      <c r="K149" s="8">
        <f t="shared" ca="1" si="9"/>
        <v>44581</v>
      </c>
      <c r="L149" s="8">
        <f t="shared" si="10"/>
        <v>43551</v>
      </c>
      <c r="M149" s="8">
        <f t="shared" si="11"/>
        <v>45012</v>
      </c>
      <c r="N149" s="19">
        <f t="shared" ca="1" si="8"/>
        <v>427</v>
      </c>
      <c r="O149" s="9" t="s">
        <v>101</v>
      </c>
      <c r="P149" s="10">
        <v>44165</v>
      </c>
      <c r="Q149" s="9"/>
      <c r="R149" s="9"/>
      <c r="S149" s="6"/>
      <c r="T149" s="9"/>
      <c r="U149" s="9"/>
      <c r="V149" s="9"/>
      <c r="W149" s="9"/>
      <c r="X149" s="9"/>
      <c r="Y149" s="9"/>
      <c r="Z149" s="9"/>
      <c r="AA149" s="9" t="s">
        <v>101</v>
      </c>
      <c r="AB149" s="19"/>
      <c r="AC149" s="19"/>
      <c r="AD149" s="19"/>
    </row>
    <row r="150" spans="1:85" ht="15.75" x14ac:dyDescent="0.25">
      <c r="A150" s="48" t="s">
        <v>313</v>
      </c>
      <c r="B150" s="9" t="s">
        <v>100</v>
      </c>
      <c r="C150" s="7" t="s">
        <v>141</v>
      </c>
      <c r="D150" s="9" t="s">
        <v>16</v>
      </c>
      <c r="E150" s="7"/>
      <c r="F150" s="41" t="s">
        <v>288</v>
      </c>
      <c r="G150" s="7" t="s">
        <v>57</v>
      </c>
      <c r="H150" s="10">
        <v>31366</v>
      </c>
      <c r="I150" s="7">
        <v>20</v>
      </c>
      <c r="J150" s="8">
        <v>43551</v>
      </c>
      <c r="K150" s="8">
        <f t="shared" ca="1" si="9"/>
        <v>44581</v>
      </c>
      <c r="L150" s="8">
        <f t="shared" si="10"/>
        <v>43551</v>
      </c>
      <c r="M150" s="8">
        <f t="shared" si="11"/>
        <v>45012</v>
      </c>
      <c r="N150" s="19">
        <f t="shared" ca="1" si="8"/>
        <v>427</v>
      </c>
      <c r="O150" s="9" t="s">
        <v>101</v>
      </c>
      <c r="P150" s="10">
        <v>44165</v>
      </c>
      <c r="Q150" s="9"/>
      <c r="R150" s="9"/>
      <c r="S150" s="9"/>
      <c r="T150" s="9"/>
      <c r="U150" s="9"/>
      <c r="V150" s="6"/>
      <c r="W150" s="9"/>
      <c r="X150" s="9"/>
      <c r="Y150" s="9"/>
      <c r="Z150" s="9"/>
      <c r="AA150" s="9" t="s">
        <v>101</v>
      </c>
      <c r="AB150" s="19"/>
      <c r="AC150" s="19"/>
      <c r="AD150" s="19"/>
    </row>
    <row r="151" spans="1:85" ht="15" x14ac:dyDescent="0.25">
      <c r="A151" s="68" t="s">
        <v>313</v>
      </c>
      <c r="B151" s="6" t="s">
        <v>100</v>
      </c>
      <c r="C151" s="1" t="s">
        <v>141</v>
      </c>
      <c r="D151" s="6" t="s">
        <v>16</v>
      </c>
      <c r="E151" s="1"/>
      <c r="F151" s="1" t="s">
        <v>142</v>
      </c>
      <c r="G151" s="1" t="s">
        <v>54</v>
      </c>
      <c r="H151" s="16">
        <v>28530</v>
      </c>
      <c r="I151" s="1">
        <v>27</v>
      </c>
      <c r="J151" s="2">
        <v>41017</v>
      </c>
      <c r="K151" s="2">
        <f t="shared" ca="1" si="9"/>
        <v>44581</v>
      </c>
      <c r="L151" s="2">
        <f t="shared" si="10"/>
        <v>41017</v>
      </c>
      <c r="M151" s="2">
        <f t="shared" si="11"/>
        <v>42478</v>
      </c>
      <c r="N151" s="19">
        <f t="shared" ca="1" si="8"/>
        <v>-2072</v>
      </c>
      <c r="O151" s="9" t="s">
        <v>62</v>
      </c>
      <c r="P151" s="6"/>
      <c r="Q151" s="16"/>
      <c r="R151" s="16"/>
      <c r="S151" s="6"/>
      <c r="T151" s="6" t="s">
        <v>62</v>
      </c>
      <c r="U151" s="6"/>
      <c r="V151" s="6"/>
      <c r="W151" s="6"/>
      <c r="X151" s="6"/>
      <c r="Y151" s="11"/>
      <c r="Z151" s="11"/>
      <c r="AA151" s="11"/>
      <c r="AB151" s="11"/>
      <c r="AC151" s="11"/>
      <c r="AD151" s="11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31"/>
      <c r="CG151" s="31"/>
    </row>
    <row r="152" spans="1:85" ht="15" x14ac:dyDescent="0.25">
      <c r="A152" s="68" t="s">
        <v>313</v>
      </c>
      <c r="B152" s="6" t="s">
        <v>100</v>
      </c>
      <c r="C152" s="1" t="s">
        <v>141</v>
      </c>
      <c r="D152" s="6" t="s">
        <v>16</v>
      </c>
      <c r="E152" s="1"/>
      <c r="F152" s="1" t="s">
        <v>142</v>
      </c>
      <c r="G152" s="1" t="s">
        <v>44</v>
      </c>
      <c r="H152" s="16">
        <v>28530</v>
      </c>
      <c r="I152" s="1">
        <v>28</v>
      </c>
      <c r="J152" s="2">
        <v>41017</v>
      </c>
      <c r="K152" s="2">
        <f t="shared" ca="1" si="9"/>
        <v>44581</v>
      </c>
      <c r="L152" s="2">
        <f t="shared" si="10"/>
        <v>41017</v>
      </c>
      <c r="M152" s="2">
        <f t="shared" si="11"/>
        <v>42478</v>
      </c>
      <c r="N152" s="19">
        <f t="shared" ca="1" si="8"/>
        <v>-2072</v>
      </c>
      <c r="O152" s="9" t="s">
        <v>62</v>
      </c>
      <c r="P152" s="6"/>
      <c r="Q152" s="16"/>
      <c r="R152" s="16"/>
      <c r="S152" s="6"/>
      <c r="T152" s="6" t="s">
        <v>62</v>
      </c>
      <c r="U152" s="6"/>
      <c r="V152" s="6"/>
      <c r="W152" s="6"/>
      <c r="X152" s="6"/>
      <c r="Y152" s="11"/>
      <c r="Z152" s="11"/>
      <c r="AA152" s="11"/>
      <c r="AB152" s="11"/>
      <c r="AC152" s="11"/>
      <c r="AD152" s="11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31"/>
      <c r="CG152" s="31"/>
    </row>
    <row r="153" spans="1:85" ht="15" x14ac:dyDescent="0.25">
      <c r="A153" s="48" t="s">
        <v>313</v>
      </c>
      <c r="B153" s="9" t="s">
        <v>100</v>
      </c>
      <c r="C153" s="7" t="s">
        <v>298</v>
      </c>
      <c r="D153" s="9" t="s">
        <v>16</v>
      </c>
      <c r="E153" s="7"/>
      <c r="F153" s="7" t="s">
        <v>299</v>
      </c>
      <c r="G153" s="7" t="s">
        <v>45</v>
      </c>
      <c r="H153" s="10">
        <v>29976</v>
      </c>
      <c r="I153" s="7">
        <v>5</v>
      </c>
      <c r="J153" s="8">
        <v>44165</v>
      </c>
      <c r="K153" s="8">
        <f t="shared" ca="1" si="9"/>
        <v>44581</v>
      </c>
      <c r="L153" s="8">
        <f t="shared" si="10"/>
        <v>44165</v>
      </c>
      <c r="M153" s="8">
        <f t="shared" si="11"/>
        <v>45626</v>
      </c>
      <c r="N153" s="19">
        <f t="shared" ca="1" si="8"/>
        <v>1030</v>
      </c>
      <c r="O153" s="9" t="s">
        <v>309</v>
      </c>
      <c r="P153" s="10">
        <v>44165</v>
      </c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21" t="s">
        <v>314</v>
      </c>
      <c r="AC153" s="19"/>
      <c r="AD153" s="19"/>
    </row>
    <row r="154" spans="1:85" ht="15" x14ac:dyDescent="0.25">
      <c r="A154" s="48" t="s">
        <v>313</v>
      </c>
      <c r="B154" s="9" t="s">
        <v>100</v>
      </c>
      <c r="C154" s="7" t="s">
        <v>298</v>
      </c>
      <c r="D154" s="9" t="s">
        <v>16</v>
      </c>
      <c r="E154" s="7"/>
      <c r="F154" s="7" t="s">
        <v>303</v>
      </c>
      <c r="G154" s="7" t="s">
        <v>173</v>
      </c>
      <c r="H154" s="10">
        <v>33907</v>
      </c>
      <c r="I154" s="7">
        <v>6</v>
      </c>
      <c r="J154" s="8">
        <v>44165</v>
      </c>
      <c r="K154" s="8">
        <f t="shared" ca="1" si="9"/>
        <v>44581</v>
      </c>
      <c r="L154" s="8">
        <f t="shared" si="10"/>
        <v>44165</v>
      </c>
      <c r="M154" s="8">
        <f t="shared" si="11"/>
        <v>45626</v>
      </c>
      <c r="N154" s="19">
        <f t="shared" ca="1" si="8"/>
        <v>1030</v>
      </c>
      <c r="O154" s="9" t="s">
        <v>309</v>
      </c>
      <c r="P154" s="10">
        <v>44165</v>
      </c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21" t="s">
        <v>314</v>
      </c>
      <c r="AC154" s="19"/>
      <c r="AD154" s="19"/>
    </row>
    <row r="155" spans="1:85" ht="15" x14ac:dyDescent="0.25">
      <c r="A155" s="48" t="s">
        <v>313</v>
      </c>
      <c r="B155" s="9" t="s">
        <v>100</v>
      </c>
      <c r="C155" s="7" t="s">
        <v>168</v>
      </c>
      <c r="D155" s="9" t="s">
        <v>16</v>
      </c>
      <c r="E155" s="7"/>
      <c r="F155" s="7" t="s">
        <v>169</v>
      </c>
      <c r="G155" s="7" t="s">
        <v>122</v>
      </c>
      <c r="H155" s="10">
        <v>31506</v>
      </c>
      <c r="I155" s="7">
        <v>21</v>
      </c>
      <c r="J155" s="8">
        <v>43172</v>
      </c>
      <c r="K155" s="8">
        <f t="shared" ca="1" si="9"/>
        <v>44581</v>
      </c>
      <c r="L155" s="8">
        <f t="shared" si="10"/>
        <v>43172</v>
      </c>
      <c r="M155" s="8">
        <f t="shared" si="11"/>
        <v>44633</v>
      </c>
      <c r="N155" s="19">
        <f t="shared" ca="1" si="8"/>
        <v>53</v>
      </c>
      <c r="O155" s="9" t="s">
        <v>101</v>
      </c>
      <c r="P155" s="10">
        <v>44165</v>
      </c>
      <c r="Q155" s="9"/>
      <c r="R155" s="9"/>
      <c r="S155" s="9"/>
      <c r="T155" s="9"/>
      <c r="U155" s="6"/>
      <c r="V155" s="9"/>
      <c r="W155" s="9"/>
      <c r="X155" s="9"/>
      <c r="Y155" s="9"/>
      <c r="Z155" s="9" t="s">
        <v>101</v>
      </c>
      <c r="AA155" s="9"/>
      <c r="AB155" s="19"/>
      <c r="AC155" s="19"/>
      <c r="AD155" s="19"/>
    </row>
    <row r="156" spans="1:85" ht="15" x14ac:dyDescent="0.25">
      <c r="A156" s="68" t="s">
        <v>313</v>
      </c>
      <c r="B156" s="6" t="s">
        <v>100</v>
      </c>
      <c r="C156" s="1" t="s">
        <v>168</v>
      </c>
      <c r="D156" s="6" t="s">
        <v>16</v>
      </c>
      <c r="E156" s="1"/>
      <c r="F156" s="1" t="s">
        <v>169</v>
      </c>
      <c r="G156" s="1" t="s">
        <v>122</v>
      </c>
      <c r="H156" s="16">
        <v>31506</v>
      </c>
      <c r="I156" s="1">
        <v>3</v>
      </c>
      <c r="J156" s="2">
        <v>41373</v>
      </c>
      <c r="K156" s="2">
        <f t="shared" ca="1" si="9"/>
        <v>44581</v>
      </c>
      <c r="L156" s="2">
        <f t="shared" si="10"/>
        <v>41373</v>
      </c>
      <c r="M156" s="2">
        <f t="shared" si="11"/>
        <v>42834</v>
      </c>
      <c r="N156" s="19">
        <f t="shared" ca="1" si="8"/>
        <v>-1721</v>
      </c>
      <c r="O156" s="9" t="s">
        <v>62</v>
      </c>
      <c r="P156" s="6"/>
      <c r="Q156" s="16"/>
      <c r="R156" s="16"/>
      <c r="S156" s="6"/>
      <c r="T156" s="6"/>
      <c r="U156" s="6" t="s">
        <v>62</v>
      </c>
      <c r="V156" s="6"/>
      <c r="W156" s="6"/>
      <c r="X156" s="6"/>
      <c r="Y156" s="11"/>
      <c r="Z156" s="11"/>
      <c r="AA156" s="11"/>
      <c r="AB156" s="11"/>
      <c r="AC156" s="11"/>
      <c r="AD156" s="11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31"/>
      <c r="CG156" s="31"/>
    </row>
    <row r="157" spans="1:85" ht="15" x14ac:dyDescent="0.25">
      <c r="A157" s="65" t="s">
        <v>312</v>
      </c>
      <c r="B157" s="6" t="s">
        <v>100</v>
      </c>
      <c r="C157" s="1" t="s">
        <v>152</v>
      </c>
      <c r="D157" s="6" t="s">
        <v>16</v>
      </c>
      <c r="E157" s="1"/>
      <c r="F157" s="1" t="s">
        <v>110</v>
      </c>
      <c r="G157" s="1" t="s">
        <v>75</v>
      </c>
      <c r="H157" s="16">
        <v>19582</v>
      </c>
      <c r="I157" s="1">
        <v>29</v>
      </c>
      <c r="J157" s="2">
        <v>41003</v>
      </c>
      <c r="K157" s="2">
        <f t="shared" ca="1" si="9"/>
        <v>44581</v>
      </c>
      <c r="L157" s="2">
        <f t="shared" si="10"/>
        <v>41003</v>
      </c>
      <c r="M157" s="2">
        <f t="shared" si="11"/>
        <v>42464</v>
      </c>
      <c r="N157" s="19">
        <f t="shared" ca="1" si="8"/>
        <v>-2086</v>
      </c>
      <c r="O157" s="9" t="s">
        <v>62</v>
      </c>
      <c r="P157" s="6"/>
      <c r="Q157" s="16"/>
      <c r="R157" s="16"/>
      <c r="S157" s="6"/>
      <c r="T157" s="6" t="s">
        <v>62</v>
      </c>
      <c r="U157" s="6"/>
      <c r="V157" s="6"/>
      <c r="W157" s="6"/>
      <c r="X157" s="6"/>
      <c r="Y157" s="11"/>
      <c r="Z157" s="11"/>
      <c r="AA157" s="11"/>
      <c r="AB157" s="11"/>
      <c r="AC157" s="11"/>
      <c r="AD157" s="11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31"/>
      <c r="CG157" s="31"/>
    </row>
    <row r="158" spans="1:85" ht="15" x14ac:dyDescent="0.25">
      <c r="A158" s="65" t="s">
        <v>312</v>
      </c>
      <c r="B158" s="6" t="s">
        <v>100</v>
      </c>
      <c r="C158" s="1" t="s">
        <v>152</v>
      </c>
      <c r="D158" s="6" t="s">
        <v>16</v>
      </c>
      <c r="E158" s="1"/>
      <c r="F158" s="1" t="s">
        <v>115</v>
      </c>
      <c r="G158" s="1" t="s">
        <v>53</v>
      </c>
      <c r="H158" s="16">
        <v>21489</v>
      </c>
      <c r="I158" s="1">
        <v>30</v>
      </c>
      <c r="J158" s="2">
        <v>41003</v>
      </c>
      <c r="K158" s="2">
        <f t="shared" ca="1" si="9"/>
        <v>44581</v>
      </c>
      <c r="L158" s="2">
        <f t="shared" si="10"/>
        <v>41003</v>
      </c>
      <c r="M158" s="2">
        <f t="shared" si="11"/>
        <v>42464</v>
      </c>
      <c r="N158" s="19">
        <f t="shared" ca="1" si="8"/>
        <v>-2086</v>
      </c>
      <c r="O158" s="9" t="s">
        <v>62</v>
      </c>
      <c r="P158" s="6"/>
      <c r="Q158" s="16"/>
      <c r="R158" s="16"/>
      <c r="S158" s="6"/>
      <c r="T158" s="6" t="s">
        <v>62</v>
      </c>
      <c r="U158" s="6"/>
      <c r="V158" s="6"/>
      <c r="W158" s="6"/>
      <c r="X158" s="6"/>
      <c r="Y158" s="11"/>
      <c r="Z158" s="11"/>
      <c r="AA158" s="11"/>
      <c r="AB158" s="11"/>
      <c r="AC158" s="11"/>
      <c r="AD158" s="11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31"/>
      <c r="CG158" s="31"/>
    </row>
    <row r="159" spans="1:85" ht="15" x14ac:dyDescent="0.25">
      <c r="A159" s="53" t="s">
        <v>311</v>
      </c>
      <c r="B159" s="9" t="s">
        <v>100</v>
      </c>
      <c r="C159" s="7" t="s">
        <v>269</v>
      </c>
      <c r="D159" s="9" t="s">
        <v>16</v>
      </c>
      <c r="E159" s="7"/>
      <c r="F159" s="7" t="s">
        <v>237</v>
      </c>
      <c r="G159" s="7" t="s">
        <v>40</v>
      </c>
      <c r="H159" s="10">
        <v>28237</v>
      </c>
      <c r="I159" s="7">
        <v>22</v>
      </c>
      <c r="J159" s="8">
        <v>43172</v>
      </c>
      <c r="K159" s="8">
        <f t="shared" ca="1" si="9"/>
        <v>44581</v>
      </c>
      <c r="L159" s="8">
        <f t="shared" si="10"/>
        <v>43172</v>
      </c>
      <c r="M159" s="8">
        <f t="shared" si="11"/>
        <v>44633</v>
      </c>
      <c r="N159" s="19">
        <f t="shared" ca="1" si="8"/>
        <v>53</v>
      </c>
      <c r="O159" s="9" t="s">
        <v>101</v>
      </c>
      <c r="P159" s="10">
        <v>44165</v>
      </c>
      <c r="Q159" s="9"/>
      <c r="R159" s="9"/>
      <c r="S159" s="9"/>
      <c r="T159" s="9"/>
      <c r="U159" s="6"/>
      <c r="V159" s="9"/>
      <c r="W159" s="9"/>
      <c r="X159" s="9"/>
      <c r="Y159" s="9"/>
      <c r="Z159" s="9" t="s">
        <v>101</v>
      </c>
      <c r="AA159" s="9"/>
      <c r="AB159" s="19"/>
      <c r="AC159" s="19"/>
      <c r="AD159" s="19"/>
    </row>
    <row r="160" spans="1:85" s="24" customFormat="1" ht="15" x14ac:dyDescent="0.25">
      <c r="A160" s="53" t="s">
        <v>311</v>
      </c>
      <c r="B160" s="9" t="s">
        <v>100</v>
      </c>
      <c r="C160" s="7" t="s">
        <v>269</v>
      </c>
      <c r="D160" s="9" t="s">
        <v>16</v>
      </c>
      <c r="E160" s="7"/>
      <c r="F160" s="7" t="s">
        <v>270</v>
      </c>
      <c r="G160" s="7" t="s">
        <v>239</v>
      </c>
      <c r="H160" s="10">
        <v>30774</v>
      </c>
      <c r="I160" s="7">
        <v>23</v>
      </c>
      <c r="J160" s="8">
        <v>43172</v>
      </c>
      <c r="K160" s="8">
        <f t="shared" ca="1" si="9"/>
        <v>44581</v>
      </c>
      <c r="L160" s="8">
        <f t="shared" si="10"/>
        <v>43172</v>
      </c>
      <c r="M160" s="8">
        <f t="shared" si="11"/>
        <v>44633</v>
      </c>
      <c r="N160" s="19">
        <f t="shared" ca="1" si="8"/>
        <v>53</v>
      </c>
      <c r="O160" s="9" t="s">
        <v>101</v>
      </c>
      <c r="P160" s="10">
        <v>44165</v>
      </c>
      <c r="Q160" s="9"/>
      <c r="R160" s="9"/>
      <c r="S160" s="9"/>
      <c r="T160" s="9"/>
      <c r="U160" s="9"/>
      <c r="V160" s="9"/>
      <c r="W160" s="9"/>
      <c r="X160" s="9"/>
      <c r="Y160" s="9"/>
      <c r="Z160" s="9" t="s">
        <v>101</v>
      </c>
      <c r="AA160" s="9"/>
      <c r="AB160" s="19"/>
      <c r="AC160" s="19"/>
      <c r="AD160" s="19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1:85" s="24" customFormat="1" ht="15" x14ac:dyDescent="0.25">
      <c r="A161" s="53" t="s">
        <v>311</v>
      </c>
      <c r="B161" s="9" t="s">
        <v>100</v>
      </c>
      <c r="C161" s="7" t="s">
        <v>281</v>
      </c>
      <c r="D161" s="9" t="s">
        <v>16</v>
      </c>
      <c r="E161" s="7"/>
      <c r="F161" s="7" t="s">
        <v>220</v>
      </c>
      <c r="G161" s="7" t="s">
        <v>121</v>
      </c>
      <c r="H161" s="10">
        <v>36560</v>
      </c>
      <c r="I161" s="7">
        <v>21</v>
      </c>
      <c r="J161" s="8">
        <v>43551</v>
      </c>
      <c r="K161" s="8">
        <f t="shared" ca="1" si="9"/>
        <v>44581</v>
      </c>
      <c r="L161" s="8">
        <f t="shared" si="10"/>
        <v>43551</v>
      </c>
      <c r="M161" s="8">
        <f t="shared" si="11"/>
        <v>45012</v>
      </c>
      <c r="N161" s="19">
        <f t="shared" ca="1" si="8"/>
        <v>427</v>
      </c>
      <c r="O161" s="9" t="s">
        <v>101</v>
      </c>
      <c r="P161" s="10">
        <v>44165</v>
      </c>
      <c r="Q161" s="9"/>
      <c r="R161" s="9"/>
      <c r="S161" s="9"/>
      <c r="T161" s="9"/>
      <c r="U161" s="9"/>
      <c r="V161" s="6"/>
      <c r="W161" s="9"/>
      <c r="X161" s="9"/>
      <c r="Y161" s="9"/>
      <c r="Z161" s="9"/>
      <c r="AA161" s="9" t="s">
        <v>101</v>
      </c>
      <c r="AB161" s="23"/>
      <c r="AC161" s="23"/>
      <c r="AD161" s="23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1:85" ht="15" x14ac:dyDescent="0.25">
      <c r="A162" s="53" t="s">
        <v>313</v>
      </c>
      <c r="B162" s="9" t="s">
        <v>100</v>
      </c>
      <c r="C162" s="7" t="s">
        <v>147</v>
      </c>
      <c r="D162" s="9" t="s">
        <v>16</v>
      </c>
      <c r="E162" s="7"/>
      <c r="F162" s="7" t="s">
        <v>277</v>
      </c>
      <c r="G162" s="7" t="s">
        <v>44</v>
      </c>
      <c r="H162" s="10">
        <v>29174</v>
      </c>
      <c r="I162" s="7">
        <v>22</v>
      </c>
      <c r="J162" s="8">
        <v>43551</v>
      </c>
      <c r="K162" s="8">
        <f t="shared" ca="1" si="9"/>
        <v>44581</v>
      </c>
      <c r="L162" s="8">
        <f t="shared" si="10"/>
        <v>43551</v>
      </c>
      <c r="M162" s="8">
        <f t="shared" si="11"/>
        <v>45012</v>
      </c>
      <c r="N162" s="19">
        <f t="shared" ref="N162:N225" ca="1" si="12">DAYS360(K162,M162)</f>
        <v>427</v>
      </c>
      <c r="O162" s="9" t="s">
        <v>101</v>
      </c>
      <c r="P162" s="10">
        <v>44165</v>
      </c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 t="s">
        <v>101</v>
      </c>
      <c r="AB162" s="19"/>
      <c r="AC162" s="19"/>
      <c r="AD162" s="19"/>
    </row>
    <row r="163" spans="1:85" ht="15" x14ac:dyDescent="0.25">
      <c r="A163" s="48" t="s">
        <v>313</v>
      </c>
      <c r="B163" s="9" t="s">
        <v>100</v>
      </c>
      <c r="C163" s="7" t="s">
        <v>147</v>
      </c>
      <c r="D163" s="9" t="s">
        <v>16</v>
      </c>
      <c r="E163" s="7"/>
      <c r="F163" s="7" t="s">
        <v>58</v>
      </c>
      <c r="G163" s="7" t="s">
        <v>44</v>
      </c>
      <c r="H163" s="10">
        <v>26802</v>
      </c>
      <c r="I163" s="7">
        <v>7</v>
      </c>
      <c r="J163" s="8">
        <v>44165</v>
      </c>
      <c r="K163" s="8">
        <f t="shared" ca="1" si="9"/>
        <v>44581</v>
      </c>
      <c r="L163" s="8">
        <f t="shared" si="10"/>
        <v>44165</v>
      </c>
      <c r="M163" s="8">
        <f t="shared" si="11"/>
        <v>45626</v>
      </c>
      <c r="N163" s="19">
        <f t="shared" ca="1" si="12"/>
        <v>1030</v>
      </c>
      <c r="O163" s="9" t="s">
        <v>309</v>
      </c>
      <c r="P163" s="10">
        <v>44165</v>
      </c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21" t="s">
        <v>314</v>
      </c>
      <c r="AC163" s="19"/>
      <c r="AD163" s="19"/>
    </row>
    <row r="164" spans="1:85" ht="15" x14ac:dyDescent="0.25">
      <c r="A164" s="68" t="s">
        <v>313</v>
      </c>
      <c r="B164" s="6" t="s">
        <v>100</v>
      </c>
      <c r="C164" s="1" t="s">
        <v>147</v>
      </c>
      <c r="D164" s="6" t="s">
        <v>16</v>
      </c>
      <c r="E164" s="1"/>
      <c r="F164" s="1" t="s">
        <v>148</v>
      </c>
      <c r="G164" s="1" t="s">
        <v>149</v>
      </c>
      <c r="H164" s="16">
        <v>26859</v>
      </c>
      <c r="I164" s="1">
        <v>31</v>
      </c>
      <c r="J164" s="2">
        <v>41017</v>
      </c>
      <c r="K164" s="2">
        <f t="shared" ca="1" si="9"/>
        <v>44581</v>
      </c>
      <c r="L164" s="2">
        <f t="shared" si="10"/>
        <v>41017</v>
      </c>
      <c r="M164" s="2">
        <f t="shared" si="11"/>
        <v>42478</v>
      </c>
      <c r="N164" s="19">
        <f t="shared" ca="1" si="12"/>
        <v>-2072</v>
      </c>
      <c r="O164" s="9" t="s">
        <v>62</v>
      </c>
      <c r="P164" s="6"/>
      <c r="Q164" s="16"/>
      <c r="R164" s="16"/>
      <c r="S164" s="6"/>
      <c r="T164" s="6" t="s">
        <v>62</v>
      </c>
      <c r="U164" s="6"/>
      <c r="V164" s="6"/>
      <c r="W164" s="6"/>
      <c r="X164" s="6"/>
      <c r="Y164" s="11"/>
      <c r="Z164" s="11"/>
      <c r="AA164" s="11"/>
      <c r="AB164" s="11"/>
      <c r="AC164" s="11"/>
      <c r="AD164" s="11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31"/>
      <c r="CG164" s="31"/>
    </row>
    <row r="165" spans="1:85" ht="15" x14ac:dyDescent="0.25">
      <c r="A165" s="48" t="s">
        <v>313</v>
      </c>
      <c r="B165" s="9" t="s">
        <v>100</v>
      </c>
      <c r="C165" s="7" t="s">
        <v>276</v>
      </c>
      <c r="D165" s="9" t="s">
        <v>16</v>
      </c>
      <c r="E165" s="7"/>
      <c r="F165" s="7" t="s">
        <v>203</v>
      </c>
      <c r="G165" s="7" t="s">
        <v>46</v>
      </c>
      <c r="H165" s="10">
        <v>28407</v>
      </c>
      <c r="I165" s="7">
        <v>23</v>
      </c>
      <c r="J165" s="8">
        <v>43551</v>
      </c>
      <c r="K165" s="8">
        <f t="shared" ca="1" si="9"/>
        <v>44581</v>
      </c>
      <c r="L165" s="8">
        <f t="shared" si="10"/>
        <v>43551</v>
      </c>
      <c r="M165" s="8">
        <f t="shared" si="11"/>
        <v>45012</v>
      </c>
      <c r="N165" s="19">
        <f t="shared" ca="1" si="12"/>
        <v>427</v>
      </c>
      <c r="O165" s="9" t="s">
        <v>101</v>
      </c>
      <c r="P165" s="10">
        <v>44165</v>
      </c>
      <c r="Q165" s="9"/>
      <c r="R165" s="9"/>
      <c r="S165" s="9"/>
      <c r="T165" s="9"/>
      <c r="U165" s="6"/>
      <c r="V165" s="9"/>
      <c r="W165" s="9"/>
      <c r="X165" s="9"/>
      <c r="Y165" s="9"/>
      <c r="Z165" s="9"/>
      <c r="AA165" s="9" t="s">
        <v>101</v>
      </c>
      <c r="AB165" s="19"/>
      <c r="AC165" s="19"/>
      <c r="AD165" s="19"/>
    </row>
    <row r="166" spans="1:85" ht="15" x14ac:dyDescent="0.25">
      <c r="A166" s="48" t="s">
        <v>313</v>
      </c>
      <c r="B166" s="33" t="s">
        <v>100</v>
      </c>
      <c r="C166" s="30" t="s">
        <v>204</v>
      </c>
      <c r="D166" s="23" t="s">
        <v>308</v>
      </c>
      <c r="E166" s="29"/>
      <c r="F166" s="36" t="s">
        <v>203</v>
      </c>
      <c r="G166" s="36" t="s">
        <v>46</v>
      </c>
      <c r="H166" s="37">
        <v>28407</v>
      </c>
      <c r="I166" s="35">
        <v>5</v>
      </c>
      <c r="J166" s="8">
        <v>41725</v>
      </c>
      <c r="K166" s="8">
        <f t="shared" ca="1" si="9"/>
        <v>44581</v>
      </c>
      <c r="L166" s="8">
        <f t="shared" si="10"/>
        <v>41725</v>
      </c>
      <c r="M166" s="8">
        <f t="shared" si="11"/>
        <v>43186</v>
      </c>
      <c r="N166" s="19">
        <f t="shared" ca="1" si="12"/>
        <v>-1373</v>
      </c>
      <c r="O166" s="9" t="s">
        <v>101</v>
      </c>
      <c r="P166" s="10">
        <v>44165</v>
      </c>
      <c r="Q166" s="23"/>
      <c r="R166" s="23"/>
      <c r="S166" s="25"/>
      <c r="T166" s="25"/>
      <c r="U166" s="9"/>
      <c r="V166" s="21" t="s">
        <v>314</v>
      </c>
      <c r="W166" s="9"/>
      <c r="X166" s="9"/>
      <c r="Y166" s="9"/>
      <c r="Z166" s="19"/>
      <c r="AA166" s="19"/>
      <c r="AB166" s="19"/>
      <c r="AC166" s="19"/>
      <c r="AD166" s="19"/>
    </row>
    <row r="167" spans="1:85" ht="15" x14ac:dyDescent="0.25">
      <c r="A167" s="48" t="s">
        <v>311</v>
      </c>
      <c r="B167" s="9" t="s">
        <v>100</v>
      </c>
      <c r="C167" s="7" t="s">
        <v>227</v>
      </c>
      <c r="D167" s="9" t="s">
        <v>16</v>
      </c>
      <c r="E167" s="7"/>
      <c r="F167" s="7" t="s">
        <v>266</v>
      </c>
      <c r="G167" s="7" t="s">
        <v>40</v>
      </c>
      <c r="H167" s="10">
        <v>25096</v>
      </c>
      <c r="I167" s="7">
        <v>24</v>
      </c>
      <c r="J167" s="8">
        <v>43172</v>
      </c>
      <c r="K167" s="8">
        <f t="shared" ca="1" si="9"/>
        <v>44581</v>
      </c>
      <c r="L167" s="8">
        <f t="shared" si="10"/>
        <v>43172</v>
      </c>
      <c r="M167" s="8">
        <f t="shared" si="11"/>
        <v>44633</v>
      </c>
      <c r="N167" s="19">
        <f t="shared" ca="1" si="12"/>
        <v>53</v>
      </c>
      <c r="O167" s="9" t="s">
        <v>101</v>
      </c>
      <c r="P167" s="10">
        <v>44165</v>
      </c>
      <c r="Q167" s="9"/>
      <c r="R167" s="9"/>
      <c r="S167" s="9"/>
      <c r="T167" s="9"/>
      <c r="U167" s="9"/>
      <c r="V167" s="9"/>
      <c r="W167" s="9"/>
      <c r="X167" s="9"/>
      <c r="Y167" s="9"/>
      <c r="Z167" s="9" t="s">
        <v>101</v>
      </c>
      <c r="AA167" s="9"/>
      <c r="AB167" s="19"/>
      <c r="AC167" s="19"/>
      <c r="AD167" s="19"/>
    </row>
    <row r="168" spans="1:85" ht="15" x14ac:dyDescent="0.25">
      <c r="A168" s="68" t="s">
        <v>311</v>
      </c>
      <c r="B168" s="6" t="s">
        <v>100</v>
      </c>
      <c r="C168" s="1" t="s">
        <v>227</v>
      </c>
      <c r="D168" s="6" t="s">
        <v>16</v>
      </c>
      <c r="E168" s="1"/>
      <c r="F168" s="1" t="s">
        <v>228</v>
      </c>
      <c r="G168" s="1" t="s">
        <v>61</v>
      </c>
      <c r="H168" s="16">
        <v>32346</v>
      </c>
      <c r="I168" s="1">
        <v>15</v>
      </c>
      <c r="J168" s="2">
        <v>41766</v>
      </c>
      <c r="K168" s="2">
        <f t="shared" ca="1" si="9"/>
        <v>44581</v>
      </c>
      <c r="L168" s="2">
        <f t="shared" si="10"/>
        <v>41766</v>
      </c>
      <c r="M168" s="2">
        <f t="shared" si="11"/>
        <v>43227</v>
      </c>
      <c r="N168" s="19">
        <f t="shared" ca="1" si="12"/>
        <v>-1333</v>
      </c>
      <c r="O168" s="9" t="s">
        <v>62</v>
      </c>
      <c r="P168" s="6"/>
      <c r="Q168" s="16"/>
      <c r="R168" s="16"/>
      <c r="S168" s="6"/>
      <c r="T168" s="6"/>
      <c r="U168" s="6"/>
      <c r="V168" s="6"/>
      <c r="W168" s="6" t="s">
        <v>62</v>
      </c>
      <c r="X168" s="6"/>
      <c r="Y168" s="11"/>
      <c r="Z168" s="11"/>
      <c r="AA168" s="11"/>
      <c r="AB168" s="11"/>
      <c r="AC168" s="11"/>
      <c r="AD168" s="11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31"/>
      <c r="CG168" s="31"/>
    </row>
    <row r="169" spans="1:85" ht="15" x14ac:dyDescent="0.25">
      <c r="A169" s="68" t="s">
        <v>311</v>
      </c>
      <c r="B169" s="6" t="s">
        <v>100</v>
      </c>
      <c r="C169" s="1" t="s">
        <v>227</v>
      </c>
      <c r="D169" s="6" t="s">
        <v>16</v>
      </c>
      <c r="E169" s="1"/>
      <c r="F169" s="1" t="s">
        <v>154</v>
      </c>
      <c r="G169" s="1" t="s">
        <v>122</v>
      </c>
      <c r="H169" s="16">
        <v>34666</v>
      </c>
      <c r="I169" s="1">
        <v>16</v>
      </c>
      <c r="J169" s="2">
        <v>41766</v>
      </c>
      <c r="K169" s="2">
        <f t="shared" ca="1" si="9"/>
        <v>44581</v>
      </c>
      <c r="L169" s="2">
        <f t="shared" si="10"/>
        <v>41766</v>
      </c>
      <c r="M169" s="2">
        <f t="shared" si="11"/>
        <v>43227</v>
      </c>
      <c r="N169" s="19">
        <f t="shared" ca="1" si="12"/>
        <v>-1333</v>
      </c>
      <c r="O169" s="6"/>
      <c r="P169" s="6"/>
      <c r="Q169" s="16"/>
      <c r="R169" s="16"/>
      <c r="S169" s="6"/>
      <c r="T169" s="6"/>
      <c r="U169" s="6"/>
      <c r="V169" s="6"/>
      <c r="W169" s="6" t="s">
        <v>62</v>
      </c>
      <c r="X169" s="6"/>
      <c r="Y169" s="11"/>
      <c r="Z169" s="11"/>
      <c r="AA169" s="11"/>
      <c r="AB169" s="11"/>
      <c r="AC169" s="11"/>
      <c r="AD169" s="11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31"/>
      <c r="CG169" s="31"/>
    </row>
    <row r="170" spans="1:85" ht="15" x14ac:dyDescent="0.25">
      <c r="A170" s="48" t="s">
        <v>313</v>
      </c>
      <c r="B170" s="9" t="s">
        <v>100</v>
      </c>
      <c r="C170" s="7" t="s">
        <v>291</v>
      </c>
      <c r="D170" s="9" t="s">
        <v>16</v>
      </c>
      <c r="E170" s="7"/>
      <c r="F170" s="7" t="s">
        <v>210</v>
      </c>
      <c r="G170" s="7" t="s">
        <v>178</v>
      </c>
      <c r="H170" s="10">
        <v>33491</v>
      </c>
      <c r="I170" s="7">
        <v>8</v>
      </c>
      <c r="J170" s="8">
        <v>44165</v>
      </c>
      <c r="K170" s="8">
        <f t="shared" ca="1" si="9"/>
        <v>44581</v>
      </c>
      <c r="L170" s="8">
        <f t="shared" si="10"/>
        <v>44165</v>
      </c>
      <c r="M170" s="8">
        <f t="shared" si="11"/>
        <v>45626</v>
      </c>
      <c r="N170" s="19">
        <f t="shared" ca="1" si="12"/>
        <v>1030</v>
      </c>
      <c r="O170" s="9" t="s">
        <v>309</v>
      </c>
      <c r="P170" s="10">
        <v>44165</v>
      </c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21" t="s">
        <v>314</v>
      </c>
      <c r="AC170" s="19"/>
      <c r="AD170" s="19"/>
    </row>
    <row r="171" spans="1:85" ht="15" x14ac:dyDescent="0.25">
      <c r="A171" s="48" t="s">
        <v>313</v>
      </c>
      <c r="B171" s="33" t="s">
        <v>100</v>
      </c>
      <c r="C171" s="30" t="s">
        <v>209</v>
      </c>
      <c r="D171" s="23" t="s">
        <v>308</v>
      </c>
      <c r="E171" s="29"/>
      <c r="F171" s="36" t="s">
        <v>210</v>
      </c>
      <c r="G171" s="36" t="s">
        <v>178</v>
      </c>
      <c r="H171" s="37">
        <v>33491</v>
      </c>
      <c r="I171" s="35">
        <v>6</v>
      </c>
      <c r="J171" s="8">
        <v>41730</v>
      </c>
      <c r="K171" s="8">
        <f t="shared" ca="1" si="9"/>
        <v>44581</v>
      </c>
      <c r="L171" s="8">
        <f t="shared" si="10"/>
        <v>41730</v>
      </c>
      <c r="M171" s="8">
        <f t="shared" si="11"/>
        <v>43191</v>
      </c>
      <c r="N171" s="19">
        <f t="shared" ca="1" si="12"/>
        <v>-1369</v>
      </c>
      <c r="O171" s="9" t="s">
        <v>101</v>
      </c>
      <c r="P171" s="10">
        <v>44165</v>
      </c>
      <c r="Q171" s="23"/>
      <c r="R171" s="23"/>
      <c r="S171" s="25"/>
      <c r="T171" s="25"/>
      <c r="U171" s="9"/>
      <c r="V171" s="21" t="s">
        <v>314</v>
      </c>
      <c r="W171" s="9"/>
      <c r="X171" s="9"/>
      <c r="Y171" s="9"/>
      <c r="Z171" s="19"/>
      <c r="AA171" s="19"/>
      <c r="AB171" s="19"/>
      <c r="AC171" s="19"/>
      <c r="AD171" s="19"/>
    </row>
    <row r="172" spans="1:85" ht="15" x14ac:dyDescent="0.25">
      <c r="A172" s="48" t="s">
        <v>313</v>
      </c>
      <c r="B172" s="33" t="s">
        <v>100</v>
      </c>
      <c r="C172" s="30" t="s">
        <v>209</v>
      </c>
      <c r="D172" s="23" t="s">
        <v>308</v>
      </c>
      <c r="E172" s="29"/>
      <c r="F172" s="36" t="s">
        <v>211</v>
      </c>
      <c r="G172" s="36" t="s">
        <v>149</v>
      </c>
      <c r="H172" s="37">
        <v>29121</v>
      </c>
      <c r="I172" s="35">
        <v>7</v>
      </c>
      <c r="J172" s="8">
        <v>41730</v>
      </c>
      <c r="K172" s="8">
        <f t="shared" ca="1" si="9"/>
        <v>44581</v>
      </c>
      <c r="L172" s="8">
        <f t="shared" si="10"/>
        <v>41730</v>
      </c>
      <c r="M172" s="8">
        <f t="shared" si="11"/>
        <v>43191</v>
      </c>
      <c r="N172" s="19">
        <f t="shared" ca="1" si="12"/>
        <v>-1369</v>
      </c>
      <c r="O172" s="9" t="s">
        <v>101</v>
      </c>
      <c r="P172" s="10">
        <v>44165</v>
      </c>
      <c r="Q172" s="23"/>
      <c r="R172" s="23"/>
      <c r="S172" s="25"/>
      <c r="T172" s="25"/>
      <c r="U172" s="9"/>
      <c r="V172" s="21" t="s">
        <v>314</v>
      </c>
      <c r="W172" s="9"/>
      <c r="X172" s="9"/>
      <c r="Y172" s="9"/>
      <c r="Z172" s="19"/>
      <c r="AA172" s="19"/>
      <c r="AB172" s="19"/>
      <c r="AC172" s="19"/>
      <c r="AD172" s="19"/>
    </row>
    <row r="173" spans="1:85" ht="15" x14ac:dyDescent="0.25">
      <c r="A173" s="48" t="s">
        <v>313</v>
      </c>
      <c r="B173" s="33" t="s">
        <v>100</v>
      </c>
      <c r="C173" s="30" t="s">
        <v>209</v>
      </c>
      <c r="D173" s="23" t="s">
        <v>308</v>
      </c>
      <c r="E173" s="35"/>
      <c r="F173" s="36" t="s">
        <v>208</v>
      </c>
      <c r="G173" s="36" t="s">
        <v>58</v>
      </c>
      <c r="H173" s="37">
        <v>33718</v>
      </c>
      <c r="I173" s="35">
        <v>8</v>
      </c>
      <c r="J173" s="8">
        <v>41730</v>
      </c>
      <c r="K173" s="8">
        <f t="shared" ca="1" si="9"/>
        <v>44581</v>
      </c>
      <c r="L173" s="8">
        <f t="shared" si="10"/>
        <v>41730</v>
      </c>
      <c r="M173" s="8">
        <f t="shared" si="11"/>
        <v>43191</v>
      </c>
      <c r="N173" s="19">
        <f t="shared" ca="1" si="12"/>
        <v>-1369</v>
      </c>
      <c r="O173" s="9" t="s">
        <v>101</v>
      </c>
      <c r="P173" s="10">
        <v>44165</v>
      </c>
      <c r="Q173" s="23"/>
      <c r="R173" s="23"/>
      <c r="S173" s="25"/>
      <c r="T173" s="25"/>
      <c r="U173" s="9"/>
      <c r="V173" s="21" t="s">
        <v>314</v>
      </c>
      <c r="W173" s="9"/>
      <c r="X173" s="9"/>
      <c r="Y173" s="9"/>
      <c r="Z173" s="19"/>
      <c r="AA173" s="19"/>
      <c r="AB173" s="19"/>
      <c r="AC173" s="19"/>
      <c r="AD173" s="19"/>
    </row>
    <row r="174" spans="1:85" ht="15" x14ac:dyDescent="0.25">
      <c r="A174" s="53" t="s">
        <v>313</v>
      </c>
      <c r="B174" s="33" t="s">
        <v>100</v>
      </c>
      <c r="C174" s="30" t="s">
        <v>209</v>
      </c>
      <c r="D174" s="9" t="s">
        <v>16</v>
      </c>
      <c r="E174" s="35"/>
      <c r="F174" s="36" t="s">
        <v>223</v>
      </c>
      <c r="G174" s="36" t="s">
        <v>224</v>
      </c>
      <c r="H174" s="37">
        <v>32987</v>
      </c>
      <c r="I174" s="30">
        <v>8</v>
      </c>
      <c r="J174" s="8">
        <v>42086</v>
      </c>
      <c r="K174" s="8">
        <f t="shared" ca="1" si="9"/>
        <v>44581</v>
      </c>
      <c r="L174" s="8">
        <f t="shared" si="10"/>
        <v>42086</v>
      </c>
      <c r="M174" s="8">
        <f t="shared" si="11"/>
        <v>43547</v>
      </c>
      <c r="N174" s="19">
        <f t="shared" ca="1" si="12"/>
        <v>-1017</v>
      </c>
      <c r="O174" s="9" t="s">
        <v>101</v>
      </c>
      <c r="P174" s="10">
        <v>44165</v>
      </c>
      <c r="Q174" s="23"/>
      <c r="R174" s="23"/>
      <c r="S174" s="25"/>
      <c r="T174" s="25"/>
      <c r="U174" s="9"/>
      <c r="V174" s="9"/>
      <c r="W174" s="21" t="s">
        <v>314</v>
      </c>
      <c r="X174" s="9"/>
      <c r="Y174" s="9"/>
      <c r="Z174" s="19"/>
      <c r="AA174" s="19"/>
      <c r="AB174" s="19"/>
      <c r="AC174" s="19"/>
      <c r="AD174" s="19"/>
    </row>
    <row r="175" spans="1:85" ht="15" x14ac:dyDescent="0.25">
      <c r="A175" s="53" t="s">
        <v>313</v>
      </c>
      <c r="B175" s="33" t="s">
        <v>100</v>
      </c>
      <c r="C175" s="30" t="s">
        <v>209</v>
      </c>
      <c r="D175" s="9" t="s">
        <v>16</v>
      </c>
      <c r="E175" s="29"/>
      <c r="F175" s="36" t="s">
        <v>234</v>
      </c>
      <c r="G175" s="36" t="s">
        <v>233</v>
      </c>
      <c r="H175" s="37">
        <v>29356</v>
      </c>
      <c r="I175" s="30">
        <v>9</v>
      </c>
      <c r="J175" s="8">
        <v>42128</v>
      </c>
      <c r="K175" s="8">
        <f t="shared" ca="1" si="9"/>
        <v>44581</v>
      </c>
      <c r="L175" s="8">
        <f t="shared" si="10"/>
        <v>42128</v>
      </c>
      <c r="M175" s="8">
        <f t="shared" si="11"/>
        <v>43589</v>
      </c>
      <c r="N175" s="19">
        <f t="shared" ca="1" si="12"/>
        <v>-976</v>
      </c>
      <c r="O175" s="9" t="s">
        <v>101</v>
      </c>
      <c r="P175" s="10">
        <v>44165</v>
      </c>
      <c r="Q175" s="23"/>
      <c r="R175" s="23"/>
      <c r="S175" s="25"/>
      <c r="T175" s="25"/>
      <c r="U175" s="9"/>
      <c r="V175" s="9"/>
      <c r="W175" s="21" t="s">
        <v>314</v>
      </c>
      <c r="X175" s="9"/>
      <c r="Y175" s="9"/>
      <c r="Z175" s="19"/>
      <c r="AA175" s="19"/>
      <c r="AB175" s="19"/>
      <c r="AC175" s="19"/>
      <c r="AD175" s="19"/>
    </row>
    <row r="176" spans="1:85" ht="15" x14ac:dyDescent="0.25">
      <c r="A176" s="53" t="s">
        <v>313</v>
      </c>
      <c r="B176" s="33" t="s">
        <v>100</v>
      </c>
      <c r="C176" s="30" t="s">
        <v>209</v>
      </c>
      <c r="D176" s="9" t="s">
        <v>16</v>
      </c>
      <c r="E176" s="7"/>
      <c r="F176" s="7" t="s">
        <v>235</v>
      </c>
      <c r="G176" s="7" t="s">
        <v>22</v>
      </c>
      <c r="H176" s="10">
        <v>33988</v>
      </c>
      <c r="I176" s="30">
        <v>10</v>
      </c>
      <c r="J176" s="8">
        <v>42128</v>
      </c>
      <c r="K176" s="8">
        <f t="shared" ca="1" si="9"/>
        <v>44581</v>
      </c>
      <c r="L176" s="8">
        <f t="shared" si="10"/>
        <v>42128</v>
      </c>
      <c r="M176" s="8">
        <f t="shared" si="11"/>
        <v>43589</v>
      </c>
      <c r="N176" s="19">
        <f t="shared" ca="1" si="12"/>
        <v>-976</v>
      </c>
      <c r="O176" s="9" t="s">
        <v>101</v>
      </c>
      <c r="P176" s="10">
        <v>44165</v>
      </c>
      <c r="Q176" s="9"/>
      <c r="R176" s="9"/>
      <c r="S176" s="9"/>
      <c r="T176" s="9"/>
      <c r="U176" s="9"/>
      <c r="V176" s="9"/>
      <c r="W176" s="21" t="s">
        <v>314</v>
      </c>
      <c r="X176" s="9"/>
      <c r="Y176" s="9"/>
      <c r="Z176" s="19"/>
      <c r="AA176" s="19"/>
      <c r="AB176" s="19"/>
      <c r="AC176" s="19"/>
      <c r="AD176" s="19"/>
    </row>
    <row r="177" spans="1:85" ht="15" x14ac:dyDescent="0.25">
      <c r="A177" s="53" t="s">
        <v>313</v>
      </c>
      <c r="B177" s="33" t="s">
        <v>100</v>
      </c>
      <c r="C177" s="7" t="s">
        <v>209</v>
      </c>
      <c r="D177" s="9" t="s">
        <v>16</v>
      </c>
      <c r="E177" s="7"/>
      <c r="F177" s="7" t="s">
        <v>91</v>
      </c>
      <c r="G177" s="7" t="s">
        <v>245</v>
      </c>
      <c r="H177" s="10">
        <v>30551</v>
      </c>
      <c r="I177" s="7">
        <v>9</v>
      </c>
      <c r="J177" s="8">
        <v>42446</v>
      </c>
      <c r="K177" s="8">
        <f t="shared" ca="1" si="9"/>
        <v>44581</v>
      </c>
      <c r="L177" s="8">
        <f t="shared" si="10"/>
        <v>42446</v>
      </c>
      <c r="M177" s="8">
        <f t="shared" si="11"/>
        <v>43907</v>
      </c>
      <c r="N177" s="19">
        <f t="shared" ca="1" si="12"/>
        <v>-663</v>
      </c>
      <c r="O177" s="9" t="s">
        <v>101</v>
      </c>
      <c r="P177" s="10">
        <v>44165</v>
      </c>
      <c r="Q177" s="9"/>
      <c r="R177" s="9"/>
      <c r="S177" s="9"/>
      <c r="T177" s="9"/>
      <c r="U177" s="9"/>
      <c r="V177" s="9"/>
      <c r="W177" s="9"/>
      <c r="X177" s="9" t="s">
        <v>101</v>
      </c>
      <c r="Y177" s="9"/>
      <c r="Z177" s="19"/>
      <c r="AA177" s="19"/>
      <c r="AB177" s="19"/>
      <c r="AC177" s="19"/>
      <c r="AD177" s="19"/>
    </row>
    <row r="178" spans="1:85" ht="15.75" x14ac:dyDescent="0.25">
      <c r="A178" s="53" t="s">
        <v>313</v>
      </c>
      <c r="B178" s="9" t="s">
        <v>100</v>
      </c>
      <c r="C178" s="7" t="s">
        <v>209</v>
      </c>
      <c r="D178" s="9" t="s">
        <v>16</v>
      </c>
      <c r="E178" s="7"/>
      <c r="F178" s="41" t="s">
        <v>211</v>
      </c>
      <c r="G178" s="7" t="s">
        <v>149</v>
      </c>
      <c r="H178" s="10">
        <v>29029</v>
      </c>
      <c r="I178" s="7">
        <v>24</v>
      </c>
      <c r="J178" s="8">
        <v>43551</v>
      </c>
      <c r="K178" s="8">
        <f t="shared" ca="1" si="9"/>
        <v>44581</v>
      </c>
      <c r="L178" s="8">
        <f t="shared" si="10"/>
        <v>43551</v>
      </c>
      <c r="M178" s="8">
        <f t="shared" si="11"/>
        <v>45012</v>
      </c>
      <c r="N178" s="19">
        <f t="shared" ca="1" si="12"/>
        <v>427</v>
      </c>
      <c r="O178" s="9" t="s">
        <v>101</v>
      </c>
      <c r="P178" s="10">
        <v>44165</v>
      </c>
      <c r="Q178" s="9"/>
      <c r="R178" s="9"/>
      <c r="S178" s="9"/>
      <c r="T178" s="9"/>
      <c r="U178" s="6"/>
      <c r="V178" s="9"/>
      <c r="W178" s="9"/>
      <c r="X178" s="9"/>
      <c r="Y178" s="9"/>
      <c r="Z178" s="9"/>
      <c r="AA178" s="9" t="s">
        <v>101</v>
      </c>
      <c r="AB178" s="19"/>
      <c r="AC178" s="19"/>
      <c r="AD178" s="19"/>
    </row>
    <row r="179" spans="1:85" ht="15" x14ac:dyDescent="0.25">
      <c r="A179" s="53" t="s">
        <v>313</v>
      </c>
      <c r="B179" s="9" t="s">
        <v>100</v>
      </c>
      <c r="C179" s="7" t="s">
        <v>209</v>
      </c>
      <c r="D179" s="9" t="s">
        <v>16</v>
      </c>
      <c r="E179" s="7"/>
      <c r="F179" s="7" t="s">
        <v>208</v>
      </c>
      <c r="G179" s="7" t="s">
        <v>58</v>
      </c>
      <c r="H179" s="10">
        <v>33717</v>
      </c>
      <c r="I179" s="7">
        <v>25</v>
      </c>
      <c r="J179" s="8">
        <v>43551</v>
      </c>
      <c r="K179" s="8">
        <f t="shared" ca="1" si="9"/>
        <v>44581</v>
      </c>
      <c r="L179" s="8">
        <f t="shared" si="10"/>
        <v>43551</v>
      </c>
      <c r="M179" s="8">
        <f t="shared" si="11"/>
        <v>45012</v>
      </c>
      <c r="N179" s="19">
        <f t="shared" ca="1" si="12"/>
        <v>427</v>
      </c>
      <c r="O179" s="9" t="s">
        <v>101</v>
      </c>
      <c r="P179" s="10">
        <v>44165</v>
      </c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 t="s">
        <v>101</v>
      </c>
      <c r="AB179" s="19"/>
      <c r="AC179" s="19"/>
      <c r="AD179" s="19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</row>
    <row r="180" spans="1:85" ht="15" x14ac:dyDescent="0.25">
      <c r="A180" s="53" t="s">
        <v>313</v>
      </c>
      <c r="B180" s="9" t="s">
        <v>100</v>
      </c>
      <c r="C180" s="7" t="s">
        <v>209</v>
      </c>
      <c r="D180" s="9" t="s">
        <v>16</v>
      </c>
      <c r="E180" s="7"/>
      <c r="F180" s="7" t="s">
        <v>235</v>
      </c>
      <c r="G180" s="7" t="s">
        <v>22</v>
      </c>
      <c r="H180" s="10">
        <v>33988</v>
      </c>
      <c r="I180" s="7">
        <v>9</v>
      </c>
      <c r="J180" s="8">
        <v>44165</v>
      </c>
      <c r="K180" s="8">
        <f t="shared" ca="1" si="9"/>
        <v>44581</v>
      </c>
      <c r="L180" s="8">
        <f t="shared" si="10"/>
        <v>44165</v>
      </c>
      <c r="M180" s="8">
        <f t="shared" si="11"/>
        <v>45626</v>
      </c>
      <c r="N180" s="19">
        <f t="shared" ca="1" si="12"/>
        <v>1030</v>
      </c>
      <c r="O180" s="9" t="s">
        <v>309</v>
      </c>
      <c r="P180" s="10">
        <v>44165</v>
      </c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21" t="s">
        <v>314</v>
      </c>
      <c r="AC180" s="19"/>
      <c r="AD180" s="19"/>
    </row>
    <row r="181" spans="1:85" ht="15" x14ac:dyDescent="0.25">
      <c r="A181" s="53" t="s">
        <v>313</v>
      </c>
      <c r="B181" s="9" t="s">
        <v>100</v>
      </c>
      <c r="C181" s="7" t="s">
        <v>209</v>
      </c>
      <c r="D181" s="9" t="s">
        <v>16</v>
      </c>
      <c r="E181" s="7"/>
      <c r="F181" s="7" t="s">
        <v>223</v>
      </c>
      <c r="G181" s="7" t="s">
        <v>109</v>
      </c>
      <c r="H181" s="10">
        <v>33758</v>
      </c>
      <c r="I181" s="7">
        <v>10</v>
      </c>
      <c r="J181" s="8">
        <v>44165</v>
      </c>
      <c r="K181" s="8">
        <f t="shared" ca="1" si="9"/>
        <v>44581</v>
      </c>
      <c r="L181" s="8">
        <f t="shared" si="10"/>
        <v>44165</v>
      </c>
      <c r="M181" s="8">
        <f t="shared" si="11"/>
        <v>45626</v>
      </c>
      <c r="N181" s="19">
        <f t="shared" ca="1" si="12"/>
        <v>1030</v>
      </c>
      <c r="O181" s="9" t="s">
        <v>309</v>
      </c>
      <c r="P181" s="10">
        <v>44165</v>
      </c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21" t="s">
        <v>314</v>
      </c>
      <c r="AC181" s="19"/>
      <c r="AD181" s="19"/>
    </row>
    <row r="182" spans="1:85" ht="15" x14ac:dyDescent="0.25">
      <c r="A182" s="53" t="s">
        <v>313</v>
      </c>
      <c r="B182" s="9" t="s">
        <v>100</v>
      </c>
      <c r="C182" s="7" t="s">
        <v>209</v>
      </c>
      <c r="D182" s="9" t="s">
        <v>16</v>
      </c>
      <c r="E182" s="7"/>
      <c r="F182" s="7" t="s">
        <v>211</v>
      </c>
      <c r="G182" s="7" t="s">
        <v>149</v>
      </c>
      <c r="H182" s="10">
        <v>29029</v>
      </c>
      <c r="I182" s="7">
        <v>11</v>
      </c>
      <c r="J182" s="8">
        <v>44165</v>
      </c>
      <c r="K182" s="8">
        <f t="shared" ca="1" si="9"/>
        <v>44581</v>
      </c>
      <c r="L182" s="8">
        <f t="shared" si="10"/>
        <v>44165</v>
      </c>
      <c r="M182" s="8">
        <f t="shared" si="11"/>
        <v>45626</v>
      </c>
      <c r="N182" s="19">
        <f t="shared" ca="1" si="12"/>
        <v>1030</v>
      </c>
      <c r="O182" s="9" t="s">
        <v>309</v>
      </c>
      <c r="P182" s="10">
        <v>44165</v>
      </c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21" t="s">
        <v>314</v>
      </c>
      <c r="AC182" s="19"/>
      <c r="AD182" s="19"/>
    </row>
    <row r="183" spans="1:85" ht="15" x14ac:dyDescent="0.25">
      <c r="A183" s="53" t="s">
        <v>313</v>
      </c>
      <c r="B183" s="9" t="s">
        <v>100</v>
      </c>
      <c r="C183" s="7" t="s">
        <v>209</v>
      </c>
      <c r="D183" s="9" t="s">
        <v>16</v>
      </c>
      <c r="E183" s="7"/>
      <c r="F183" s="7" t="s">
        <v>301</v>
      </c>
      <c r="G183" s="7" t="s">
        <v>49</v>
      </c>
      <c r="H183" s="10">
        <v>23709</v>
      </c>
      <c r="I183" s="7">
        <v>12</v>
      </c>
      <c r="J183" s="8">
        <v>44165</v>
      </c>
      <c r="K183" s="8">
        <f t="shared" ca="1" si="9"/>
        <v>44581</v>
      </c>
      <c r="L183" s="8">
        <f t="shared" si="10"/>
        <v>44165</v>
      </c>
      <c r="M183" s="8">
        <f t="shared" si="11"/>
        <v>45626</v>
      </c>
      <c r="N183" s="19">
        <f t="shared" ca="1" si="12"/>
        <v>1030</v>
      </c>
      <c r="O183" s="9" t="s">
        <v>309</v>
      </c>
      <c r="P183" s="10">
        <v>44165</v>
      </c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21" t="s">
        <v>314</v>
      </c>
      <c r="AC183" s="19"/>
      <c r="AD183" s="19"/>
    </row>
    <row r="184" spans="1:85" ht="15" x14ac:dyDescent="0.25">
      <c r="A184" s="52" t="s">
        <v>312</v>
      </c>
      <c r="B184" s="9" t="s">
        <v>100</v>
      </c>
      <c r="C184" s="7" t="s">
        <v>165</v>
      </c>
      <c r="D184" s="9" t="s">
        <v>16</v>
      </c>
      <c r="E184" s="7"/>
      <c r="F184" s="7" t="s">
        <v>166</v>
      </c>
      <c r="G184" s="7" t="s">
        <v>46</v>
      </c>
      <c r="H184" s="10">
        <v>31755</v>
      </c>
      <c r="I184" s="7">
        <v>25</v>
      </c>
      <c r="J184" s="8">
        <v>43172</v>
      </c>
      <c r="K184" s="8">
        <f t="shared" ca="1" si="9"/>
        <v>44581</v>
      </c>
      <c r="L184" s="8">
        <f t="shared" si="10"/>
        <v>43172</v>
      </c>
      <c r="M184" s="8">
        <f t="shared" si="11"/>
        <v>44633</v>
      </c>
      <c r="N184" s="19">
        <f t="shared" ca="1" si="12"/>
        <v>53</v>
      </c>
      <c r="O184" s="9" t="s">
        <v>101</v>
      </c>
      <c r="P184" s="10">
        <v>44165</v>
      </c>
      <c r="Q184" s="9"/>
      <c r="R184" s="9"/>
      <c r="S184" s="9"/>
      <c r="T184" s="9"/>
      <c r="U184" s="9"/>
      <c r="V184" s="9"/>
      <c r="W184" s="9"/>
      <c r="X184" s="9"/>
      <c r="Y184" s="9"/>
      <c r="Z184" s="9" t="s">
        <v>101</v>
      </c>
      <c r="AA184" s="9"/>
      <c r="AB184" s="19"/>
      <c r="AC184" s="19"/>
      <c r="AD184" s="19"/>
    </row>
    <row r="185" spans="1:85" ht="15" x14ac:dyDescent="0.25">
      <c r="A185" s="52" t="s">
        <v>312</v>
      </c>
      <c r="B185" s="9" t="s">
        <v>100</v>
      </c>
      <c r="C185" s="7" t="s">
        <v>165</v>
      </c>
      <c r="D185" s="9" t="s">
        <v>16</v>
      </c>
      <c r="E185" s="7"/>
      <c r="F185" s="7" t="s">
        <v>166</v>
      </c>
      <c r="G185" s="7" t="s">
        <v>121</v>
      </c>
      <c r="H185" s="10">
        <v>32903</v>
      </c>
      <c r="I185" s="7">
        <v>26</v>
      </c>
      <c r="J185" s="8">
        <v>43172</v>
      </c>
      <c r="K185" s="8">
        <f t="shared" ca="1" si="9"/>
        <v>44581</v>
      </c>
      <c r="L185" s="8">
        <f t="shared" si="10"/>
        <v>43172</v>
      </c>
      <c r="M185" s="8">
        <f t="shared" si="11"/>
        <v>44633</v>
      </c>
      <c r="N185" s="19">
        <f t="shared" ca="1" si="12"/>
        <v>53</v>
      </c>
      <c r="O185" s="9" t="s">
        <v>101</v>
      </c>
      <c r="P185" s="10">
        <v>44165</v>
      </c>
      <c r="Q185" s="9"/>
      <c r="R185" s="9"/>
      <c r="S185" s="9"/>
      <c r="T185" s="9"/>
      <c r="U185" s="9"/>
      <c r="V185" s="9"/>
      <c r="W185" s="9"/>
      <c r="X185" s="9"/>
      <c r="Y185" s="9"/>
      <c r="Z185" s="9" t="s">
        <v>101</v>
      </c>
      <c r="AA185" s="9"/>
      <c r="AB185" s="19"/>
      <c r="AC185" s="19"/>
      <c r="AD185" s="19"/>
    </row>
    <row r="186" spans="1:85" ht="15" x14ac:dyDescent="0.25">
      <c r="A186" s="65" t="s">
        <v>312</v>
      </c>
      <c r="B186" s="6" t="s">
        <v>100</v>
      </c>
      <c r="C186" s="1" t="s">
        <v>165</v>
      </c>
      <c r="D186" s="6" t="s">
        <v>16</v>
      </c>
      <c r="E186" s="1"/>
      <c r="F186" s="1" t="s">
        <v>166</v>
      </c>
      <c r="G186" s="1" t="s">
        <v>121</v>
      </c>
      <c r="H186" s="16">
        <v>32903</v>
      </c>
      <c r="I186" s="1">
        <v>7</v>
      </c>
      <c r="J186" s="2">
        <v>41373</v>
      </c>
      <c r="K186" s="2">
        <f t="shared" ca="1" si="9"/>
        <v>44581</v>
      </c>
      <c r="L186" s="2">
        <f t="shared" si="10"/>
        <v>41373</v>
      </c>
      <c r="M186" s="2">
        <f t="shared" si="11"/>
        <v>42834</v>
      </c>
      <c r="N186" s="19">
        <f t="shared" ca="1" si="12"/>
        <v>-1721</v>
      </c>
      <c r="O186" s="9" t="s">
        <v>62</v>
      </c>
      <c r="P186" s="6"/>
      <c r="Q186" s="16"/>
      <c r="R186" s="16"/>
      <c r="S186" s="6"/>
      <c r="T186" s="6"/>
      <c r="U186" s="6" t="s">
        <v>62</v>
      </c>
      <c r="V186" s="6"/>
      <c r="W186" s="6"/>
      <c r="X186" s="6"/>
      <c r="Y186" s="11"/>
      <c r="Z186" s="11"/>
      <c r="AA186" s="11"/>
      <c r="AB186" s="11"/>
      <c r="AC186" s="11"/>
      <c r="AD186" s="11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31"/>
      <c r="CG186" s="31"/>
    </row>
    <row r="187" spans="1:85" ht="15" x14ac:dyDescent="0.25">
      <c r="A187" s="65" t="s">
        <v>312</v>
      </c>
      <c r="B187" s="6" t="s">
        <v>100</v>
      </c>
      <c r="C187" s="1" t="s">
        <v>165</v>
      </c>
      <c r="D187" s="6" t="s">
        <v>16</v>
      </c>
      <c r="E187" s="1"/>
      <c r="F187" s="1" t="s">
        <v>166</v>
      </c>
      <c r="G187" s="1" t="s">
        <v>46</v>
      </c>
      <c r="H187" s="16">
        <v>31755</v>
      </c>
      <c r="I187" s="1">
        <v>8</v>
      </c>
      <c r="J187" s="2">
        <v>41373</v>
      </c>
      <c r="K187" s="2">
        <f t="shared" ca="1" si="9"/>
        <v>44581</v>
      </c>
      <c r="L187" s="2">
        <f t="shared" si="10"/>
        <v>41373</v>
      </c>
      <c r="M187" s="2">
        <f t="shared" si="11"/>
        <v>42834</v>
      </c>
      <c r="N187" s="19">
        <f t="shared" ca="1" si="12"/>
        <v>-1721</v>
      </c>
      <c r="O187" s="9" t="s">
        <v>62</v>
      </c>
      <c r="P187" s="6"/>
      <c r="Q187" s="16"/>
      <c r="R187" s="16"/>
      <c r="S187" s="6"/>
      <c r="T187" s="6"/>
      <c r="U187" s="6" t="s">
        <v>62</v>
      </c>
      <c r="V187" s="6"/>
      <c r="W187" s="6"/>
      <c r="X187" s="6"/>
      <c r="Y187" s="11"/>
      <c r="Z187" s="11"/>
      <c r="AA187" s="11"/>
      <c r="AB187" s="11"/>
      <c r="AC187" s="11"/>
      <c r="AD187" s="11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31"/>
      <c r="CG187" s="31"/>
    </row>
    <row r="188" spans="1:85" ht="15" x14ac:dyDescent="0.25">
      <c r="A188" s="70" t="s">
        <v>312</v>
      </c>
      <c r="B188" s="33" t="s">
        <v>100</v>
      </c>
      <c r="C188" s="7" t="s">
        <v>241</v>
      </c>
      <c r="D188" s="9" t="s">
        <v>16</v>
      </c>
      <c r="E188" s="7"/>
      <c r="F188" s="7" t="s">
        <v>242</v>
      </c>
      <c r="G188" s="7" t="s">
        <v>40</v>
      </c>
      <c r="H188" s="10">
        <v>25781</v>
      </c>
      <c r="I188" s="7">
        <v>10</v>
      </c>
      <c r="J188" s="8">
        <v>42444</v>
      </c>
      <c r="K188" s="8">
        <f t="shared" ca="1" si="9"/>
        <v>44581</v>
      </c>
      <c r="L188" s="8">
        <f t="shared" si="10"/>
        <v>42444</v>
      </c>
      <c r="M188" s="8">
        <f t="shared" si="11"/>
        <v>43905</v>
      </c>
      <c r="N188" s="19">
        <f t="shared" ca="1" si="12"/>
        <v>-665</v>
      </c>
      <c r="O188" s="9" t="s">
        <v>101</v>
      </c>
      <c r="P188" s="10">
        <v>44165</v>
      </c>
      <c r="Q188" s="9"/>
      <c r="R188" s="9"/>
      <c r="S188" s="9"/>
      <c r="T188" s="9"/>
      <c r="U188" s="9"/>
      <c r="V188" s="9"/>
      <c r="W188" s="9"/>
      <c r="X188" s="9" t="s">
        <v>101</v>
      </c>
      <c r="Y188" s="9"/>
      <c r="Z188" s="19"/>
      <c r="AA188" s="19"/>
      <c r="AB188" s="19"/>
      <c r="AC188" s="19"/>
      <c r="AD188" s="19"/>
    </row>
    <row r="189" spans="1:85" ht="15" x14ac:dyDescent="0.25">
      <c r="A189" s="52" t="s">
        <v>312</v>
      </c>
      <c r="B189" s="33" t="s">
        <v>100</v>
      </c>
      <c r="C189" s="7" t="s">
        <v>241</v>
      </c>
      <c r="D189" s="9" t="s">
        <v>16</v>
      </c>
      <c r="E189" s="7"/>
      <c r="F189" s="7" t="s">
        <v>243</v>
      </c>
      <c r="G189" s="7" t="s">
        <v>102</v>
      </c>
      <c r="H189" s="10">
        <v>27809</v>
      </c>
      <c r="I189" s="7">
        <v>11</v>
      </c>
      <c r="J189" s="8">
        <v>42444</v>
      </c>
      <c r="K189" s="8">
        <f t="shared" ca="1" si="9"/>
        <v>44581</v>
      </c>
      <c r="L189" s="8">
        <f t="shared" si="10"/>
        <v>42444</v>
      </c>
      <c r="M189" s="8">
        <f t="shared" si="11"/>
        <v>43905</v>
      </c>
      <c r="N189" s="19">
        <f t="shared" ca="1" si="12"/>
        <v>-665</v>
      </c>
      <c r="O189" s="9" t="s">
        <v>101</v>
      </c>
      <c r="P189" s="10">
        <v>44165</v>
      </c>
      <c r="Q189" s="9"/>
      <c r="R189" s="9"/>
      <c r="S189" s="9"/>
      <c r="T189" s="9"/>
      <c r="U189" s="9"/>
      <c r="V189" s="9"/>
      <c r="W189" s="9"/>
      <c r="X189" s="9" t="s">
        <v>101</v>
      </c>
      <c r="Y189" s="9"/>
      <c r="Z189" s="19"/>
      <c r="AA189" s="19"/>
      <c r="AB189" s="19"/>
      <c r="AC189" s="19"/>
      <c r="AD189" s="19"/>
    </row>
    <row r="190" spans="1:85" ht="15" x14ac:dyDescent="0.25">
      <c r="A190" s="52" t="s">
        <v>312</v>
      </c>
      <c r="B190" s="9" t="s">
        <v>100</v>
      </c>
      <c r="C190" s="7" t="s">
        <v>241</v>
      </c>
      <c r="D190" s="9" t="s">
        <v>16</v>
      </c>
      <c r="E190" s="7"/>
      <c r="F190" s="7" t="s">
        <v>251</v>
      </c>
      <c r="G190" s="7" t="s">
        <v>44</v>
      </c>
      <c r="H190" s="10">
        <v>32749</v>
      </c>
      <c r="I190" s="7">
        <v>7</v>
      </c>
      <c r="J190" s="8">
        <v>42807</v>
      </c>
      <c r="K190" s="8">
        <f t="shared" ca="1" si="9"/>
        <v>44581</v>
      </c>
      <c r="L190" s="8">
        <f t="shared" si="10"/>
        <v>42807</v>
      </c>
      <c r="M190" s="8">
        <f t="shared" si="11"/>
        <v>44268</v>
      </c>
      <c r="N190" s="19">
        <f t="shared" ca="1" si="12"/>
        <v>-307</v>
      </c>
      <c r="O190" s="9" t="s">
        <v>101</v>
      </c>
      <c r="P190" s="10">
        <v>44165</v>
      </c>
      <c r="Q190" s="9"/>
      <c r="R190" s="9"/>
      <c r="S190" s="9"/>
      <c r="T190" s="9"/>
      <c r="U190" s="9"/>
      <c r="V190" s="6"/>
      <c r="W190" s="9"/>
      <c r="X190" s="9"/>
      <c r="Y190" s="21" t="s">
        <v>314</v>
      </c>
      <c r="Z190" s="19"/>
      <c r="AA190" s="19"/>
      <c r="AB190" s="19"/>
      <c r="AC190" s="19"/>
      <c r="AD190" s="19"/>
    </row>
    <row r="191" spans="1:85" ht="15" x14ac:dyDescent="0.25">
      <c r="A191" s="52" t="s">
        <v>312</v>
      </c>
      <c r="B191" s="9" t="s">
        <v>100</v>
      </c>
      <c r="C191" s="7" t="s">
        <v>241</v>
      </c>
      <c r="D191" s="9" t="s">
        <v>16</v>
      </c>
      <c r="E191" s="7"/>
      <c r="F191" s="7" t="s">
        <v>252</v>
      </c>
      <c r="G191" s="7" t="s">
        <v>121</v>
      </c>
      <c r="H191" s="10">
        <v>29024</v>
      </c>
      <c r="I191" s="7">
        <v>8</v>
      </c>
      <c r="J191" s="8">
        <v>42807</v>
      </c>
      <c r="K191" s="8">
        <f t="shared" ca="1" si="9"/>
        <v>44581</v>
      </c>
      <c r="L191" s="8">
        <f t="shared" si="10"/>
        <v>42807</v>
      </c>
      <c r="M191" s="8">
        <f t="shared" si="11"/>
        <v>44268</v>
      </c>
      <c r="N191" s="19">
        <f t="shared" ca="1" si="12"/>
        <v>-307</v>
      </c>
      <c r="O191" s="9" t="s">
        <v>101</v>
      </c>
      <c r="P191" s="10">
        <v>44165</v>
      </c>
      <c r="Q191" s="9"/>
      <c r="R191" s="9"/>
      <c r="S191" s="9"/>
      <c r="T191" s="9"/>
      <c r="U191" s="9"/>
      <c r="V191" s="9"/>
      <c r="W191" s="9"/>
      <c r="X191" s="9"/>
      <c r="Y191" s="21" t="s">
        <v>314</v>
      </c>
      <c r="Z191" s="19"/>
      <c r="AA191" s="19"/>
      <c r="AB191" s="19"/>
      <c r="AC191" s="19"/>
      <c r="AD191" s="19"/>
    </row>
    <row r="192" spans="1:85" ht="15" x14ac:dyDescent="0.25">
      <c r="A192" s="52" t="s">
        <v>312</v>
      </c>
      <c r="B192" s="9" t="s">
        <v>100</v>
      </c>
      <c r="C192" s="7" t="s">
        <v>241</v>
      </c>
      <c r="D192" s="9" t="s">
        <v>16</v>
      </c>
      <c r="E192" s="7"/>
      <c r="F192" s="7" t="s">
        <v>256</v>
      </c>
      <c r="G192" s="7" t="s">
        <v>257</v>
      </c>
      <c r="H192" s="10">
        <v>31227</v>
      </c>
      <c r="I192" s="7">
        <v>9</v>
      </c>
      <c r="J192" s="8">
        <v>42807</v>
      </c>
      <c r="K192" s="8">
        <f t="shared" ca="1" si="9"/>
        <v>44581</v>
      </c>
      <c r="L192" s="8">
        <f t="shared" si="10"/>
        <v>42807</v>
      </c>
      <c r="M192" s="8">
        <f t="shared" si="11"/>
        <v>44268</v>
      </c>
      <c r="N192" s="19">
        <f t="shared" ca="1" si="12"/>
        <v>-307</v>
      </c>
      <c r="O192" s="9" t="s">
        <v>101</v>
      </c>
      <c r="P192" s="10">
        <v>44165</v>
      </c>
      <c r="Q192" s="9"/>
      <c r="R192" s="9"/>
      <c r="S192" s="6"/>
      <c r="T192" s="9"/>
      <c r="U192" s="9"/>
      <c r="V192" s="9"/>
      <c r="W192" s="9"/>
      <c r="X192" s="9"/>
      <c r="Y192" s="21" t="s">
        <v>314</v>
      </c>
      <c r="Z192" s="19"/>
      <c r="AA192" s="19"/>
      <c r="AB192" s="19"/>
      <c r="AC192" s="19"/>
      <c r="AD192" s="19"/>
    </row>
    <row r="193" spans="1:85" ht="15" x14ac:dyDescent="0.25">
      <c r="A193" s="52" t="s">
        <v>312</v>
      </c>
      <c r="B193" s="33" t="s">
        <v>100</v>
      </c>
      <c r="C193" s="7" t="s">
        <v>67</v>
      </c>
      <c r="D193" s="9" t="s">
        <v>16</v>
      </c>
      <c r="E193" s="7"/>
      <c r="F193" s="7" t="s">
        <v>88</v>
      </c>
      <c r="G193" s="7" t="s">
        <v>50</v>
      </c>
      <c r="H193" s="10">
        <v>30542</v>
      </c>
      <c r="I193" s="7">
        <v>16</v>
      </c>
      <c r="J193" s="8">
        <v>42444</v>
      </c>
      <c r="K193" s="8">
        <f t="shared" ca="1" si="9"/>
        <v>44581</v>
      </c>
      <c r="L193" s="8">
        <f t="shared" si="10"/>
        <v>42444</v>
      </c>
      <c r="M193" s="8">
        <f t="shared" si="11"/>
        <v>43905</v>
      </c>
      <c r="N193" s="19">
        <f t="shared" ca="1" si="12"/>
        <v>-665</v>
      </c>
      <c r="O193" s="21" t="s">
        <v>314</v>
      </c>
      <c r="P193" s="10">
        <v>44165</v>
      </c>
      <c r="Q193" s="9"/>
      <c r="R193" s="9"/>
      <c r="S193" s="9"/>
      <c r="T193" s="6"/>
      <c r="U193" s="9"/>
      <c r="V193" s="9"/>
      <c r="W193" s="9"/>
      <c r="X193" s="21" t="s">
        <v>314</v>
      </c>
      <c r="Y193" s="9"/>
      <c r="Z193" s="19"/>
      <c r="AA193" s="19"/>
      <c r="AB193" s="19"/>
      <c r="AC193" s="19"/>
      <c r="AD193" s="19"/>
    </row>
    <row r="194" spans="1:85" ht="15" x14ac:dyDescent="0.25">
      <c r="A194" s="52" t="s">
        <v>312</v>
      </c>
      <c r="B194" s="33" t="s">
        <v>100</v>
      </c>
      <c r="C194" s="7" t="s">
        <v>67</v>
      </c>
      <c r="D194" s="9" t="s">
        <v>16</v>
      </c>
      <c r="E194" s="7"/>
      <c r="F194" s="7" t="s">
        <v>88</v>
      </c>
      <c r="G194" s="7" t="s">
        <v>47</v>
      </c>
      <c r="H194" s="10">
        <v>31253</v>
      </c>
      <c r="I194" s="7">
        <v>17</v>
      </c>
      <c r="J194" s="8">
        <v>42444</v>
      </c>
      <c r="K194" s="8">
        <f t="shared" ca="1" si="9"/>
        <v>44581</v>
      </c>
      <c r="L194" s="8">
        <f t="shared" si="10"/>
        <v>42444</v>
      </c>
      <c r="M194" s="8">
        <f t="shared" si="11"/>
        <v>43905</v>
      </c>
      <c r="N194" s="19">
        <f t="shared" ca="1" si="12"/>
        <v>-665</v>
      </c>
      <c r="O194" s="21" t="s">
        <v>314</v>
      </c>
      <c r="P194" s="10">
        <v>44165</v>
      </c>
      <c r="Q194" s="9"/>
      <c r="R194" s="9"/>
      <c r="S194" s="9"/>
      <c r="T194" s="9"/>
      <c r="U194" s="9"/>
      <c r="V194" s="9"/>
      <c r="W194" s="9"/>
      <c r="X194" s="21" t="s">
        <v>314</v>
      </c>
      <c r="Y194" s="9"/>
      <c r="Z194" s="19"/>
      <c r="AA194" s="19"/>
      <c r="AB194" s="19"/>
      <c r="AC194" s="19"/>
      <c r="AD194" s="19"/>
    </row>
    <row r="195" spans="1:85" ht="15" x14ac:dyDescent="0.25">
      <c r="A195" s="52" t="s">
        <v>312</v>
      </c>
      <c r="B195" s="9" t="s">
        <v>100</v>
      </c>
      <c r="C195" s="20" t="s">
        <v>67</v>
      </c>
      <c r="D195" s="9" t="s">
        <v>16</v>
      </c>
      <c r="E195" s="7"/>
      <c r="F195" s="7" t="s">
        <v>88</v>
      </c>
      <c r="G195" s="7" t="s">
        <v>47</v>
      </c>
      <c r="H195" s="8"/>
      <c r="I195" s="7">
        <v>17</v>
      </c>
      <c r="J195" s="2">
        <v>40800</v>
      </c>
      <c r="K195" s="2">
        <f t="shared" ca="1" si="9"/>
        <v>44581</v>
      </c>
      <c r="L195" s="2">
        <f t="shared" si="10"/>
        <v>40800</v>
      </c>
      <c r="M195" s="2">
        <f t="shared" si="11"/>
        <v>42261</v>
      </c>
      <c r="N195" s="19">
        <f t="shared" ca="1" si="12"/>
        <v>-2286</v>
      </c>
      <c r="O195" s="9" t="s">
        <v>62</v>
      </c>
      <c r="P195" s="10"/>
      <c r="Q195" s="15" t="s">
        <v>62</v>
      </c>
      <c r="R195" s="9"/>
      <c r="S195" s="9" t="s">
        <v>62</v>
      </c>
      <c r="T195" s="9"/>
      <c r="U195" s="9"/>
      <c r="V195" s="9"/>
      <c r="W195" s="9"/>
      <c r="X195" s="9"/>
      <c r="Y195" s="9"/>
      <c r="Z195" s="9"/>
      <c r="AA195" s="6"/>
      <c r="AB195" s="19"/>
      <c r="AC195" s="19"/>
      <c r="AD195" s="19"/>
      <c r="AE195" s="18"/>
    </row>
    <row r="196" spans="1:85" ht="15" x14ac:dyDescent="0.25">
      <c r="A196" s="52" t="s">
        <v>312</v>
      </c>
      <c r="B196" s="9" t="s">
        <v>100</v>
      </c>
      <c r="C196" s="20" t="s">
        <v>67</v>
      </c>
      <c r="D196" s="9" t="s">
        <v>16</v>
      </c>
      <c r="E196" s="7"/>
      <c r="F196" s="7" t="s">
        <v>88</v>
      </c>
      <c r="G196" s="7" t="s">
        <v>68</v>
      </c>
      <c r="H196" s="8"/>
      <c r="I196" s="7">
        <v>18</v>
      </c>
      <c r="J196" s="2">
        <v>40800</v>
      </c>
      <c r="K196" s="2">
        <f t="shared" ca="1" si="9"/>
        <v>44581</v>
      </c>
      <c r="L196" s="2">
        <f t="shared" si="10"/>
        <v>40800</v>
      </c>
      <c r="M196" s="2">
        <f t="shared" si="11"/>
        <v>42261</v>
      </c>
      <c r="N196" s="19">
        <f t="shared" ca="1" si="12"/>
        <v>-2286</v>
      </c>
      <c r="O196" s="9" t="s">
        <v>62</v>
      </c>
      <c r="P196" s="10"/>
      <c r="Q196" s="15" t="s">
        <v>62</v>
      </c>
      <c r="R196" s="9"/>
      <c r="S196" s="9" t="s">
        <v>62</v>
      </c>
      <c r="T196" s="9"/>
      <c r="U196" s="9"/>
      <c r="V196" s="9"/>
      <c r="W196" s="9"/>
      <c r="X196" s="9"/>
      <c r="Y196" s="9"/>
      <c r="Z196" s="9"/>
      <c r="AA196" s="6"/>
      <c r="AB196" s="19"/>
      <c r="AC196" s="19"/>
      <c r="AD196" s="19"/>
      <c r="AE196" s="18"/>
    </row>
    <row r="197" spans="1:85" ht="15" x14ac:dyDescent="0.25">
      <c r="A197" s="65" t="s">
        <v>312</v>
      </c>
      <c r="B197" s="6" t="s">
        <v>100</v>
      </c>
      <c r="C197" s="32" t="s">
        <v>67</v>
      </c>
      <c r="D197" s="6" t="s">
        <v>16</v>
      </c>
      <c r="E197" s="1"/>
      <c r="F197" s="1" t="s">
        <v>88</v>
      </c>
      <c r="G197" s="1" t="s">
        <v>47</v>
      </c>
      <c r="H197" s="16"/>
      <c r="I197" s="1">
        <v>14</v>
      </c>
      <c r="J197" s="2">
        <v>40800</v>
      </c>
      <c r="K197" s="2">
        <f t="shared" ca="1" si="9"/>
        <v>44581</v>
      </c>
      <c r="L197" s="2">
        <f t="shared" si="10"/>
        <v>40800</v>
      </c>
      <c r="M197" s="2">
        <f t="shared" si="11"/>
        <v>42261</v>
      </c>
      <c r="N197" s="19">
        <f t="shared" ca="1" si="12"/>
        <v>-2286</v>
      </c>
      <c r="O197" s="9" t="s">
        <v>62</v>
      </c>
      <c r="P197" s="6"/>
      <c r="Q197" s="16"/>
      <c r="R197" s="16"/>
      <c r="S197" s="6" t="s">
        <v>62</v>
      </c>
      <c r="T197" s="6"/>
      <c r="U197" s="6"/>
      <c r="V197" s="6"/>
      <c r="W197" s="6"/>
      <c r="X197" s="6"/>
      <c r="Y197" s="11"/>
      <c r="Z197" s="11"/>
      <c r="AA197" s="11"/>
      <c r="AB197" s="11"/>
      <c r="AC197" s="11"/>
      <c r="AD197" s="11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31"/>
      <c r="CG197" s="31"/>
    </row>
    <row r="198" spans="1:85" ht="15" x14ac:dyDescent="0.25">
      <c r="A198" s="65" t="s">
        <v>312</v>
      </c>
      <c r="B198" s="6" t="s">
        <v>100</v>
      </c>
      <c r="C198" s="32" t="s">
        <v>67</v>
      </c>
      <c r="D198" s="6" t="s">
        <v>16</v>
      </c>
      <c r="E198" s="1"/>
      <c r="F198" s="1" t="s">
        <v>88</v>
      </c>
      <c r="G198" s="1" t="s">
        <v>68</v>
      </c>
      <c r="H198" s="16"/>
      <c r="I198" s="1">
        <v>15</v>
      </c>
      <c r="J198" s="2">
        <v>40800</v>
      </c>
      <c r="K198" s="2">
        <f t="shared" ca="1" si="9"/>
        <v>44581</v>
      </c>
      <c r="L198" s="2">
        <f t="shared" si="10"/>
        <v>40800</v>
      </c>
      <c r="M198" s="2">
        <f t="shared" si="11"/>
        <v>42261</v>
      </c>
      <c r="N198" s="19">
        <f t="shared" ca="1" si="12"/>
        <v>-2286</v>
      </c>
      <c r="O198" s="9" t="s">
        <v>62</v>
      </c>
      <c r="P198" s="6"/>
      <c r="Q198" s="16"/>
      <c r="R198" s="16"/>
      <c r="S198" s="6" t="s">
        <v>62</v>
      </c>
      <c r="T198" s="6"/>
      <c r="U198" s="6"/>
      <c r="V198" s="6"/>
      <c r="W198" s="6"/>
      <c r="X198" s="6"/>
      <c r="Y198" s="11"/>
      <c r="Z198" s="11"/>
      <c r="AA198" s="11"/>
      <c r="AB198" s="11"/>
      <c r="AC198" s="11"/>
      <c r="AD198" s="11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31"/>
      <c r="CG198" s="31"/>
    </row>
    <row r="199" spans="1:85" ht="15" x14ac:dyDescent="0.25">
      <c r="A199" s="53" t="s">
        <v>313</v>
      </c>
      <c r="B199" s="9" t="s">
        <v>100</v>
      </c>
      <c r="C199" s="7" t="s">
        <v>119</v>
      </c>
      <c r="D199" s="9" t="s">
        <v>16</v>
      </c>
      <c r="E199" s="7"/>
      <c r="F199" s="7" t="s">
        <v>120</v>
      </c>
      <c r="G199" s="7" t="s">
        <v>121</v>
      </c>
      <c r="H199" s="10">
        <v>28992</v>
      </c>
      <c r="I199" s="7">
        <v>10</v>
      </c>
      <c r="J199" s="8">
        <v>42807</v>
      </c>
      <c r="K199" s="8">
        <f t="shared" ca="1" si="9"/>
        <v>44581</v>
      </c>
      <c r="L199" s="8">
        <f t="shared" si="10"/>
        <v>42807</v>
      </c>
      <c r="M199" s="8">
        <f t="shared" si="11"/>
        <v>44268</v>
      </c>
      <c r="N199" s="19">
        <f t="shared" ca="1" si="12"/>
        <v>-307</v>
      </c>
      <c r="O199" s="9" t="s">
        <v>314</v>
      </c>
      <c r="P199" s="10">
        <v>44165</v>
      </c>
      <c r="Q199" s="9"/>
      <c r="R199" s="9"/>
      <c r="S199" s="9"/>
      <c r="T199" s="9"/>
      <c r="U199" s="9"/>
      <c r="V199" s="9"/>
      <c r="W199" s="9"/>
      <c r="X199" s="9"/>
      <c r="Y199" s="21" t="s">
        <v>314</v>
      </c>
      <c r="Z199" s="19"/>
      <c r="AA199" s="19"/>
      <c r="AB199" s="19"/>
      <c r="AC199" s="19"/>
      <c r="AD199" s="19"/>
    </row>
    <row r="200" spans="1:85" ht="15" x14ac:dyDescent="0.25">
      <c r="A200" s="67" t="s">
        <v>313</v>
      </c>
      <c r="B200" s="6" t="s">
        <v>100</v>
      </c>
      <c r="C200" s="1" t="s">
        <v>119</v>
      </c>
      <c r="D200" s="6" t="s">
        <v>16</v>
      </c>
      <c r="E200" s="1"/>
      <c r="F200" s="1" t="s">
        <v>120</v>
      </c>
      <c r="G200" s="1" t="s">
        <v>121</v>
      </c>
      <c r="H200" s="16">
        <v>26196</v>
      </c>
      <c r="I200" s="1">
        <v>33</v>
      </c>
      <c r="J200" s="2">
        <v>41003</v>
      </c>
      <c r="K200" s="2">
        <f t="shared" ca="1" si="9"/>
        <v>44581</v>
      </c>
      <c r="L200" s="2">
        <f t="shared" si="10"/>
        <v>41003</v>
      </c>
      <c r="M200" s="2">
        <f t="shared" si="11"/>
        <v>42464</v>
      </c>
      <c r="N200" s="19">
        <f t="shared" ca="1" si="12"/>
        <v>-2086</v>
      </c>
      <c r="O200" s="9" t="s">
        <v>62</v>
      </c>
      <c r="P200" s="6"/>
      <c r="Q200" s="16"/>
      <c r="R200" s="16"/>
      <c r="S200" s="6"/>
      <c r="T200" s="6" t="s">
        <v>62</v>
      </c>
      <c r="U200" s="6"/>
      <c r="V200" s="6"/>
      <c r="W200" s="6"/>
      <c r="X200" s="6"/>
      <c r="Y200" s="11"/>
      <c r="Z200" s="11"/>
      <c r="AA200" s="11"/>
      <c r="AB200" s="11"/>
      <c r="AC200" s="11"/>
      <c r="AD200" s="11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31"/>
      <c r="CG200" s="31"/>
    </row>
    <row r="201" spans="1:85" ht="15" x14ac:dyDescent="0.25">
      <c r="A201" s="53" t="s">
        <v>313</v>
      </c>
      <c r="B201" s="9" t="s">
        <v>100</v>
      </c>
      <c r="C201" s="20" t="s">
        <v>95</v>
      </c>
      <c r="D201" s="9" t="s">
        <v>306</v>
      </c>
      <c r="E201" s="7"/>
      <c r="F201" s="7" t="s">
        <v>96</v>
      </c>
      <c r="G201" s="7" t="s">
        <v>69</v>
      </c>
      <c r="H201" s="8"/>
      <c r="I201" s="7">
        <v>19</v>
      </c>
      <c r="J201" s="2">
        <v>41355</v>
      </c>
      <c r="K201" s="2">
        <f t="shared" ca="1" si="9"/>
        <v>44581</v>
      </c>
      <c r="L201" s="2">
        <f t="shared" si="10"/>
        <v>41355</v>
      </c>
      <c r="M201" s="2">
        <f t="shared" si="11"/>
        <v>42816</v>
      </c>
      <c r="N201" s="19">
        <f t="shared" ca="1" si="12"/>
        <v>-1738</v>
      </c>
      <c r="O201" s="9" t="s">
        <v>62</v>
      </c>
      <c r="P201" s="10"/>
      <c r="Q201" s="15" t="s">
        <v>62</v>
      </c>
      <c r="R201" s="10"/>
      <c r="S201" s="9"/>
      <c r="T201" s="9"/>
      <c r="U201" s="9" t="s">
        <v>62</v>
      </c>
      <c r="V201" s="9"/>
      <c r="W201" s="9"/>
      <c r="X201" s="9"/>
      <c r="Y201" s="9"/>
      <c r="Z201" s="9"/>
      <c r="AA201" s="6"/>
      <c r="AB201" s="19"/>
      <c r="AC201" s="19"/>
      <c r="AD201" s="19"/>
      <c r="AE201" s="18"/>
    </row>
    <row r="202" spans="1:85" ht="15" x14ac:dyDescent="0.25">
      <c r="A202" s="67" t="s">
        <v>313</v>
      </c>
      <c r="B202" s="6" t="s">
        <v>100</v>
      </c>
      <c r="C202" s="32" t="s">
        <v>95</v>
      </c>
      <c r="D202" s="6" t="s">
        <v>16</v>
      </c>
      <c r="E202" s="1"/>
      <c r="F202" s="1" t="s">
        <v>96</v>
      </c>
      <c r="G202" s="1" t="s">
        <v>69</v>
      </c>
      <c r="H202" s="16"/>
      <c r="I202" s="1">
        <v>16</v>
      </c>
      <c r="J202" s="2">
        <v>40807</v>
      </c>
      <c r="K202" s="2">
        <f t="shared" ca="1" si="9"/>
        <v>44581</v>
      </c>
      <c r="L202" s="2">
        <f t="shared" si="10"/>
        <v>40807</v>
      </c>
      <c r="M202" s="2">
        <f t="shared" si="11"/>
        <v>42268</v>
      </c>
      <c r="N202" s="19">
        <f t="shared" ca="1" si="12"/>
        <v>-2279</v>
      </c>
      <c r="O202" s="9" t="s">
        <v>62</v>
      </c>
      <c r="P202" s="6"/>
      <c r="Q202" s="16"/>
      <c r="R202" s="16"/>
      <c r="S202" s="6" t="s">
        <v>62</v>
      </c>
      <c r="T202" s="6"/>
      <c r="U202" s="6"/>
      <c r="V202" s="6"/>
      <c r="W202" s="6"/>
      <c r="X202" s="6"/>
      <c r="Y202" s="11"/>
      <c r="Z202" s="11"/>
      <c r="AA202" s="11"/>
      <c r="AB202" s="11"/>
      <c r="AC202" s="11"/>
      <c r="AD202" s="11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31"/>
      <c r="CG202" s="31"/>
    </row>
    <row r="203" spans="1:85" ht="15" x14ac:dyDescent="0.25">
      <c r="A203" s="52" t="s">
        <v>312</v>
      </c>
      <c r="B203" s="9" t="s">
        <v>100</v>
      </c>
      <c r="C203" s="7" t="s">
        <v>185</v>
      </c>
      <c r="D203" s="9" t="s">
        <v>16</v>
      </c>
      <c r="E203" s="7"/>
      <c r="F203" s="7" t="s">
        <v>295</v>
      </c>
      <c r="G203" s="7" t="s">
        <v>46</v>
      </c>
      <c r="H203" s="10">
        <v>28652</v>
      </c>
      <c r="I203" s="7">
        <v>38</v>
      </c>
      <c r="J203" s="8">
        <v>44165</v>
      </c>
      <c r="K203" s="8">
        <f t="shared" ca="1" si="9"/>
        <v>44581</v>
      </c>
      <c r="L203" s="8">
        <f t="shared" si="10"/>
        <v>44165</v>
      </c>
      <c r="M203" s="8">
        <f t="shared" si="11"/>
        <v>45626</v>
      </c>
      <c r="N203" s="19">
        <f t="shared" ca="1" si="12"/>
        <v>1030</v>
      </c>
      <c r="O203" s="9" t="s">
        <v>309</v>
      </c>
      <c r="P203" s="9"/>
      <c r="Q203" s="10"/>
      <c r="R203" s="10"/>
      <c r="S203" s="9"/>
      <c r="T203" s="9"/>
      <c r="U203" s="9"/>
      <c r="V203" s="9"/>
      <c r="W203" s="9"/>
      <c r="X203" s="9"/>
      <c r="Y203" s="9"/>
      <c r="Z203" s="9"/>
      <c r="AA203" s="9"/>
      <c r="AB203" s="9" t="s">
        <v>314</v>
      </c>
      <c r="AC203" s="6"/>
      <c r="AD203" s="19"/>
      <c r="AE203" s="28"/>
      <c r="AF203" s="28"/>
    </row>
    <row r="204" spans="1:85" ht="15" x14ac:dyDescent="0.25">
      <c r="A204" s="65" t="s">
        <v>312</v>
      </c>
      <c r="B204" s="6" t="s">
        <v>100</v>
      </c>
      <c r="C204" s="1" t="s">
        <v>185</v>
      </c>
      <c r="D204" s="6" t="s">
        <v>16</v>
      </c>
      <c r="E204" s="1"/>
      <c r="F204" s="1" t="s">
        <v>186</v>
      </c>
      <c r="G204" s="1" t="s">
        <v>187</v>
      </c>
      <c r="H204" s="16">
        <v>33148</v>
      </c>
      <c r="I204" s="1">
        <v>9</v>
      </c>
      <c r="J204" s="2">
        <v>41355</v>
      </c>
      <c r="K204" s="2">
        <f t="shared" ref="K204:K252" ca="1" si="13">TODAY()</f>
        <v>44581</v>
      </c>
      <c r="L204" s="2">
        <f t="shared" ref="L204:L252" si="14">J204</f>
        <v>41355</v>
      </c>
      <c r="M204" s="2">
        <f t="shared" ref="M204:M252" si="15">J204+1461</f>
        <v>42816</v>
      </c>
      <c r="N204" s="19">
        <f t="shared" ca="1" si="12"/>
        <v>-1738</v>
      </c>
      <c r="O204" s="9" t="s">
        <v>62</v>
      </c>
      <c r="P204" s="6"/>
      <c r="Q204" s="16"/>
      <c r="R204" s="16"/>
      <c r="S204" s="6"/>
      <c r="T204" s="6"/>
      <c r="U204" s="6" t="s">
        <v>62</v>
      </c>
      <c r="V204" s="6"/>
      <c r="W204" s="6"/>
      <c r="X204" s="6"/>
      <c r="Y204" s="11"/>
      <c r="Z204" s="11"/>
      <c r="AA204" s="11"/>
      <c r="AB204" s="11"/>
      <c r="AC204" s="11"/>
      <c r="AD204" s="11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31"/>
      <c r="CG204" s="31"/>
    </row>
    <row r="205" spans="1:85" s="31" customFormat="1" ht="15" x14ac:dyDescent="0.25">
      <c r="A205" s="65" t="s">
        <v>312</v>
      </c>
      <c r="B205" s="6" t="s">
        <v>100</v>
      </c>
      <c r="C205" s="1" t="s">
        <v>185</v>
      </c>
      <c r="D205" s="6" t="s">
        <v>16</v>
      </c>
      <c r="E205" s="1"/>
      <c r="F205" s="1" t="s">
        <v>186</v>
      </c>
      <c r="G205" s="1" t="s">
        <v>46</v>
      </c>
      <c r="H205" s="16">
        <v>23987</v>
      </c>
      <c r="I205" s="1">
        <v>10</v>
      </c>
      <c r="J205" s="2">
        <v>41355</v>
      </c>
      <c r="K205" s="2">
        <f t="shared" ca="1" si="13"/>
        <v>44581</v>
      </c>
      <c r="L205" s="2">
        <f t="shared" si="14"/>
        <v>41355</v>
      </c>
      <c r="M205" s="2">
        <f t="shared" si="15"/>
        <v>42816</v>
      </c>
      <c r="N205" s="19">
        <f t="shared" ca="1" si="12"/>
        <v>-1738</v>
      </c>
      <c r="O205" s="9" t="s">
        <v>62</v>
      </c>
      <c r="P205" s="6"/>
      <c r="Q205" s="16"/>
      <c r="R205" s="16"/>
      <c r="S205" s="6"/>
      <c r="T205" s="6"/>
      <c r="U205" s="6" t="s">
        <v>62</v>
      </c>
      <c r="V205" s="6"/>
      <c r="W205" s="6"/>
      <c r="X205" s="6"/>
      <c r="Y205" s="11"/>
      <c r="Z205" s="11"/>
      <c r="AA205" s="11"/>
      <c r="AB205" s="11"/>
      <c r="AC205" s="11"/>
      <c r="AD205" s="11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</row>
    <row r="206" spans="1:85" s="31" customFormat="1" ht="15" x14ac:dyDescent="0.25">
      <c r="A206" s="65" t="s">
        <v>312</v>
      </c>
      <c r="B206" s="6" t="s">
        <v>100</v>
      </c>
      <c r="C206" s="1" t="s">
        <v>185</v>
      </c>
      <c r="D206" s="6" t="s">
        <v>16</v>
      </c>
      <c r="E206" s="1"/>
      <c r="F206" s="1" t="s">
        <v>229</v>
      </c>
      <c r="G206" s="1" t="s">
        <v>47</v>
      </c>
      <c r="H206" s="16">
        <v>29135</v>
      </c>
      <c r="I206" s="1">
        <v>21</v>
      </c>
      <c r="J206" s="2">
        <v>41766</v>
      </c>
      <c r="K206" s="2">
        <f t="shared" ca="1" si="13"/>
        <v>44581</v>
      </c>
      <c r="L206" s="2">
        <f t="shared" si="14"/>
        <v>41766</v>
      </c>
      <c r="M206" s="2">
        <f t="shared" si="15"/>
        <v>43227</v>
      </c>
      <c r="N206" s="19">
        <f t="shared" ca="1" si="12"/>
        <v>-1333</v>
      </c>
      <c r="O206" s="9" t="s">
        <v>62</v>
      </c>
      <c r="P206" s="6"/>
      <c r="Q206" s="16"/>
      <c r="R206" s="16"/>
      <c r="S206" s="6"/>
      <c r="T206" s="6"/>
      <c r="U206" s="6"/>
      <c r="V206" s="6"/>
      <c r="W206" s="6" t="s">
        <v>219</v>
      </c>
      <c r="X206" s="6"/>
      <c r="Y206" s="11"/>
      <c r="Z206" s="11"/>
      <c r="AA206" s="11"/>
      <c r="AB206" s="11"/>
      <c r="AC206" s="11"/>
      <c r="AD206" s="11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</row>
    <row r="207" spans="1:85" s="31" customFormat="1" ht="15" x14ac:dyDescent="0.25">
      <c r="A207" s="65" t="s">
        <v>312</v>
      </c>
      <c r="B207" s="6" t="s">
        <v>100</v>
      </c>
      <c r="C207" s="1" t="s">
        <v>185</v>
      </c>
      <c r="D207" s="6" t="s">
        <v>16</v>
      </c>
      <c r="E207" s="1"/>
      <c r="F207" s="1" t="s">
        <v>230</v>
      </c>
      <c r="G207" s="1" t="s">
        <v>46</v>
      </c>
      <c r="H207" s="16">
        <v>28652</v>
      </c>
      <c r="I207" s="1">
        <v>22</v>
      </c>
      <c r="J207" s="2">
        <v>41766</v>
      </c>
      <c r="K207" s="2">
        <f t="shared" ca="1" si="13"/>
        <v>44581</v>
      </c>
      <c r="L207" s="2">
        <f t="shared" si="14"/>
        <v>41766</v>
      </c>
      <c r="M207" s="2">
        <f t="shared" si="15"/>
        <v>43227</v>
      </c>
      <c r="N207" s="19">
        <f t="shared" ca="1" si="12"/>
        <v>-1333</v>
      </c>
      <c r="O207" s="9" t="s">
        <v>62</v>
      </c>
      <c r="P207" s="6"/>
      <c r="Q207" s="16"/>
      <c r="R207" s="16"/>
      <c r="S207" s="6"/>
      <c r="T207" s="6"/>
      <c r="U207" s="6"/>
      <c r="V207" s="6"/>
      <c r="W207" s="6" t="s">
        <v>219</v>
      </c>
      <c r="X207" s="6"/>
      <c r="Y207" s="11"/>
      <c r="Z207" s="11"/>
      <c r="AA207" s="11"/>
      <c r="AB207" s="11"/>
      <c r="AC207" s="11"/>
      <c r="AD207" s="11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</row>
    <row r="208" spans="1:85" s="31" customFormat="1" ht="15" x14ac:dyDescent="0.25">
      <c r="A208" s="65" t="s">
        <v>312</v>
      </c>
      <c r="B208" s="6" t="s">
        <v>100</v>
      </c>
      <c r="C208" s="1" t="s">
        <v>185</v>
      </c>
      <c r="D208" s="6" t="s">
        <v>16</v>
      </c>
      <c r="E208" s="1"/>
      <c r="F208" s="1" t="s">
        <v>231</v>
      </c>
      <c r="G208" s="1" t="s">
        <v>59</v>
      </c>
      <c r="H208" s="16">
        <v>31771</v>
      </c>
      <c r="I208" s="1">
        <v>23</v>
      </c>
      <c r="J208" s="2">
        <v>41766</v>
      </c>
      <c r="K208" s="2">
        <f t="shared" ca="1" si="13"/>
        <v>44581</v>
      </c>
      <c r="L208" s="2">
        <f t="shared" si="14"/>
        <v>41766</v>
      </c>
      <c r="M208" s="2">
        <f t="shared" si="15"/>
        <v>43227</v>
      </c>
      <c r="N208" s="19">
        <f t="shared" ca="1" si="12"/>
        <v>-1333</v>
      </c>
      <c r="O208" s="9" t="s">
        <v>62</v>
      </c>
      <c r="P208" s="6"/>
      <c r="Q208" s="16"/>
      <c r="R208" s="16"/>
      <c r="S208" s="6"/>
      <c r="T208" s="6"/>
      <c r="U208" s="6"/>
      <c r="V208" s="6"/>
      <c r="W208" s="6" t="s">
        <v>219</v>
      </c>
      <c r="X208" s="6"/>
      <c r="Y208" s="11"/>
      <c r="Z208" s="11"/>
      <c r="AA208" s="11"/>
      <c r="AB208" s="11"/>
      <c r="AC208" s="11"/>
      <c r="AD208" s="11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</row>
    <row r="209" spans="1:85" s="31" customFormat="1" ht="15" x14ac:dyDescent="0.25">
      <c r="A209" s="69" t="s">
        <v>312</v>
      </c>
      <c r="B209" s="6" t="s">
        <v>100</v>
      </c>
      <c r="C209" s="1" t="s">
        <v>185</v>
      </c>
      <c r="D209" s="6" t="s">
        <v>16</v>
      </c>
      <c r="E209" s="1"/>
      <c r="F209" s="1" t="s">
        <v>232</v>
      </c>
      <c r="G209" s="1" t="s">
        <v>56</v>
      </c>
      <c r="H209" s="16">
        <v>27211</v>
      </c>
      <c r="I209" s="1">
        <v>24</v>
      </c>
      <c r="J209" s="2">
        <v>41766</v>
      </c>
      <c r="K209" s="2">
        <f t="shared" ca="1" si="13"/>
        <v>44581</v>
      </c>
      <c r="L209" s="2">
        <f t="shared" si="14"/>
        <v>41766</v>
      </c>
      <c r="M209" s="2">
        <f t="shared" si="15"/>
        <v>43227</v>
      </c>
      <c r="N209" s="19">
        <f t="shared" ca="1" si="12"/>
        <v>-1333</v>
      </c>
      <c r="O209" s="9" t="s">
        <v>62</v>
      </c>
      <c r="P209" s="6"/>
      <c r="Q209" s="16"/>
      <c r="R209" s="16"/>
      <c r="S209" s="6"/>
      <c r="T209" s="6"/>
      <c r="U209" s="6"/>
      <c r="V209" s="6"/>
      <c r="W209" s="6" t="s">
        <v>219</v>
      </c>
      <c r="X209" s="6"/>
      <c r="Y209" s="11"/>
      <c r="Z209" s="11"/>
      <c r="AA209" s="11"/>
      <c r="AB209" s="11"/>
      <c r="AC209" s="11"/>
      <c r="AD209" s="11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</row>
    <row r="210" spans="1:85" s="31" customFormat="1" ht="15" x14ac:dyDescent="0.25">
      <c r="A210" s="69" t="s">
        <v>312</v>
      </c>
      <c r="B210" s="6" t="s">
        <v>100</v>
      </c>
      <c r="C210" s="1" t="s">
        <v>150</v>
      </c>
      <c r="D210" s="6" t="s">
        <v>16</v>
      </c>
      <c r="E210" s="1"/>
      <c r="F210" s="1" t="s">
        <v>151</v>
      </c>
      <c r="G210" s="1" t="s">
        <v>102</v>
      </c>
      <c r="H210" s="16">
        <v>34148</v>
      </c>
      <c r="I210" s="1">
        <v>34</v>
      </c>
      <c r="J210" s="2">
        <v>41017</v>
      </c>
      <c r="K210" s="2">
        <f t="shared" ca="1" si="13"/>
        <v>44581</v>
      </c>
      <c r="L210" s="2">
        <f t="shared" si="14"/>
        <v>41017</v>
      </c>
      <c r="M210" s="2">
        <f t="shared" si="15"/>
        <v>42478</v>
      </c>
      <c r="N210" s="19">
        <f t="shared" ca="1" si="12"/>
        <v>-2072</v>
      </c>
      <c r="O210" s="9" t="s">
        <v>62</v>
      </c>
      <c r="P210" s="6"/>
      <c r="Q210" s="16"/>
      <c r="R210" s="16"/>
      <c r="S210" s="6"/>
      <c r="T210" s="6" t="s">
        <v>62</v>
      </c>
      <c r="U210" s="6"/>
      <c r="V210" s="6"/>
      <c r="W210" s="6"/>
      <c r="X210" s="6"/>
      <c r="Y210" s="11"/>
      <c r="Z210" s="11"/>
      <c r="AA210" s="11"/>
      <c r="AB210" s="11"/>
      <c r="AC210" s="11"/>
      <c r="AD210" s="11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</row>
    <row r="211" spans="1:85" s="31" customFormat="1" ht="15" x14ac:dyDescent="0.25">
      <c r="A211" s="69" t="s">
        <v>312</v>
      </c>
      <c r="B211" s="6" t="s">
        <v>100</v>
      </c>
      <c r="C211" s="1" t="s">
        <v>150</v>
      </c>
      <c r="D211" s="6" t="s">
        <v>16</v>
      </c>
      <c r="E211" s="1"/>
      <c r="F211" s="1" t="s">
        <v>188</v>
      </c>
      <c r="G211" s="1" t="s">
        <v>45</v>
      </c>
      <c r="H211" s="16">
        <v>19716</v>
      </c>
      <c r="I211" s="1">
        <v>11</v>
      </c>
      <c r="J211" s="2">
        <v>41355</v>
      </c>
      <c r="K211" s="2">
        <f t="shared" ca="1" si="13"/>
        <v>44581</v>
      </c>
      <c r="L211" s="2">
        <f t="shared" si="14"/>
        <v>41355</v>
      </c>
      <c r="M211" s="2">
        <f t="shared" si="15"/>
        <v>42816</v>
      </c>
      <c r="N211" s="19">
        <f t="shared" ca="1" si="12"/>
        <v>-1738</v>
      </c>
      <c r="O211" s="9" t="s">
        <v>62</v>
      </c>
      <c r="P211" s="6"/>
      <c r="Q211" s="16"/>
      <c r="R211" s="16"/>
      <c r="S211" s="6"/>
      <c r="T211" s="6"/>
      <c r="U211" s="6" t="s">
        <v>62</v>
      </c>
      <c r="V211" s="6"/>
      <c r="W211" s="6"/>
      <c r="X211" s="6"/>
      <c r="Y211" s="11"/>
      <c r="Z211" s="11"/>
      <c r="AA211" s="11"/>
      <c r="AB211" s="11"/>
      <c r="AC211" s="11"/>
      <c r="AD211" s="11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</row>
    <row r="212" spans="1:85" s="31" customFormat="1" ht="15" x14ac:dyDescent="0.25">
      <c r="A212" s="18" t="s">
        <v>312</v>
      </c>
      <c r="B212" s="9" t="s">
        <v>100</v>
      </c>
      <c r="C212" s="7" t="s">
        <v>296</v>
      </c>
      <c r="D212" s="9" t="s">
        <v>16</v>
      </c>
      <c r="E212" s="7"/>
      <c r="F212" s="7" t="s">
        <v>297</v>
      </c>
      <c r="G212" s="7" t="s">
        <v>43</v>
      </c>
      <c r="H212" s="10">
        <v>35533</v>
      </c>
      <c r="I212" s="7">
        <v>13</v>
      </c>
      <c r="J212" s="8">
        <v>44165</v>
      </c>
      <c r="K212" s="8">
        <f t="shared" ca="1" si="13"/>
        <v>44581</v>
      </c>
      <c r="L212" s="8">
        <f t="shared" si="14"/>
        <v>44165</v>
      </c>
      <c r="M212" s="8">
        <f t="shared" si="15"/>
        <v>45626</v>
      </c>
      <c r="N212" s="19">
        <f t="shared" ca="1" si="12"/>
        <v>1030</v>
      </c>
      <c r="O212" s="9" t="s">
        <v>309</v>
      </c>
      <c r="P212" s="10">
        <v>44165</v>
      </c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21" t="s">
        <v>314</v>
      </c>
      <c r="AC212" s="19"/>
      <c r="AD212" s="19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1:85" s="31" customFormat="1" ht="15" x14ac:dyDescent="0.25">
      <c r="A213" s="52" t="s">
        <v>312</v>
      </c>
      <c r="B213" s="9" t="s">
        <v>100</v>
      </c>
      <c r="C213" s="27" t="s">
        <v>296</v>
      </c>
      <c r="D213" s="9" t="s">
        <v>16</v>
      </c>
      <c r="E213" s="7"/>
      <c r="F213" s="27" t="s">
        <v>33</v>
      </c>
      <c r="G213" s="27" t="s">
        <v>46</v>
      </c>
      <c r="H213" s="43">
        <v>30705</v>
      </c>
      <c r="I213" s="7">
        <v>23</v>
      </c>
      <c r="J213" s="8">
        <v>44341</v>
      </c>
      <c r="K213" s="8">
        <f t="shared" ca="1" si="13"/>
        <v>44581</v>
      </c>
      <c r="L213" s="8">
        <f t="shared" si="14"/>
        <v>44341</v>
      </c>
      <c r="M213" s="8">
        <f t="shared" si="15"/>
        <v>45802</v>
      </c>
      <c r="N213" s="19">
        <f t="shared" ca="1" si="12"/>
        <v>1205</v>
      </c>
      <c r="O213" s="9" t="s">
        <v>309</v>
      </c>
      <c r="P213" s="10">
        <v>44341</v>
      </c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19"/>
      <c r="AC213" s="21" t="s">
        <v>314</v>
      </c>
      <c r="AD213" s="21"/>
      <c r="AE213"/>
      <c r="AF213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</row>
    <row r="214" spans="1:85" s="31" customFormat="1" ht="15" x14ac:dyDescent="0.25">
      <c r="A214" s="53" t="s">
        <v>311</v>
      </c>
      <c r="B214" s="9" t="s">
        <v>100</v>
      </c>
      <c r="C214" s="20" t="s">
        <v>73</v>
      </c>
      <c r="D214" s="9" t="s">
        <v>16</v>
      </c>
      <c r="E214" s="7"/>
      <c r="F214" s="7" t="s">
        <v>63</v>
      </c>
      <c r="G214" s="7" t="s">
        <v>87</v>
      </c>
      <c r="H214" s="8"/>
      <c r="I214" s="7">
        <v>22</v>
      </c>
      <c r="J214" s="2">
        <v>40800</v>
      </c>
      <c r="K214" s="2">
        <f t="shared" ca="1" si="13"/>
        <v>44581</v>
      </c>
      <c r="L214" s="2">
        <f t="shared" si="14"/>
        <v>40800</v>
      </c>
      <c r="M214" s="2">
        <f t="shared" si="15"/>
        <v>42261</v>
      </c>
      <c r="N214" s="19">
        <f t="shared" ca="1" si="12"/>
        <v>-2286</v>
      </c>
      <c r="O214" s="9" t="s">
        <v>62</v>
      </c>
      <c r="P214" s="10"/>
      <c r="Q214" s="9"/>
      <c r="R214" s="9"/>
      <c r="S214" s="9" t="s">
        <v>62</v>
      </c>
      <c r="T214" s="9"/>
      <c r="U214" s="9"/>
      <c r="V214" s="9"/>
      <c r="W214" s="9"/>
      <c r="X214" s="9"/>
      <c r="Y214" s="9"/>
      <c r="Z214" s="9"/>
      <c r="AA214" s="6"/>
      <c r="AB214" s="19"/>
      <c r="AC214" s="19"/>
      <c r="AD214" s="19"/>
      <c r="AE214" s="18"/>
      <c r="AF21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</row>
    <row r="215" spans="1:85" s="31" customFormat="1" ht="15" x14ac:dyDescent="0.25">
      <c r="A215" s="67" t="s">
        <v>311</v>
      </c>
      <c r="B215" s="6" t="s">
        <v>100</v>
      </c>
      <c r="C215" s="32" t="s">
        <v>73</v>
      </c>
      <c r="D215" s="6" t="s">
        <v>16</v>
      </c>
      <c r="E215" s="1"/>
      <c r="F215" s="1" t="s">
        <v>63</v>
      </c>
      <c r="G215" s="1" t="s">
        <v>87</v>
      </c>
      <c r="H215" s="16"/>
      <c r="I215" s="1">
        <v>19</v>
      </c>
      <c r="J215" s="2">
        <v>40813</v>
      </c>
      <c r="K215" s="2">
        <f t="shared" ca="1" si="13"/>
        <v>44581</v>
      </c>
      <c r="L215" s="2">
        <f t="shared" si="14"/>
        <v>40813</v>
      </c>
      <c r="M215" s="2">
        <f t="shared" si="15"/>
        <v>42274</v>
      </c>
      <c r="N215" s="19">
        <f t="shared" ca="1" si="12"/>
        <v>-2273</v>
      </c>
      <c r="O215" s="9" t="s">
        <v>62</v>
      </c>
      <c r="P215" s="6"/>
      <c r="Q215" s="16"/>
      <c r="R215" s="16"/>
      <c r="S215" s="6" t="s">
        <v>62</v>
      </c>
      <c r="T215" s="6"/>
      <c r="U215" s="6"/>
      <c r="V215" s="6"/>
      <c r="W215" s="6"/>
      <c r="X215" s="6"/>
      <c r="Y215" s="11"/>
      <c r="Z215" s="11"/>
      <c r="AA215" s="11"/>
      <c r="AB215" s="11"/>
      <c r="AC215" s="11"/>
      <c r="AD215" s="11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</row>
    <row r="216" spans="1:85" s="31" customFormat="1" ht="15" x14ac:dyDescent="0.25">
      <c r="A216" s="52" t="s">
        <v>312</v>
      </c>
      <c r="B216" s="9" t="s">
        <v>100</v>
      </c>
      <c r="C216" s="7" t="s">
        <v>258</v>
      </c>
      <c r="D216" s="9" t="s">
        <v>16</v>
      </c>
      <c r="E216" s="7"/>
      <c r="F216" s="7" t="s">
        <v>259</v>
      </c>
      <c r="G216" s="7" t="s">
        <v>46</v>
      </c>
      <c r="H216" s="10">
        <v>34398</v>
      </c>
      <c r="I216" s="7">
        <v>16</v>
      </c>
      <c r="J216" s="8">
        <v>42846</v>
      </c>
      <c r="K216" s="8">
        <f t="shared" ca="1" si="13"/>
        <v>44581</v>
      </c>
      <c r="L216" s="8">
        <f t="shared" si="14"/>
        <v>42846</v>
      </c>
      <c r="M216" s="8">
        <f t="shared" si="15"/>
        <v>44307</v>
      </c>
      <c r="N216" s="19">
        <f t="shared" ca="1" si="12"/>
        <v>-269</v>
      </c>
      <c r="O216" s="9" t="s">
        <v>314</v>
      </c>
      <c r="P216" s="9"/>
      <c r="Q216" s="10"/>
      <c r="R216" s="10"/>
      <c r="S216" s="9"/>
      <c r="T216" s="9"/>
      <c r="U216" s="9"/>
      <c r="V216" s="9"/>
      <c r="W216" s="9"/>
      <c r="X216" s="9"/>
      <c r="Y216" s="9"/>
      <c r="Z216" s="9"/>
      <c r="AA216" s="9" t="s">
        <v>314</v>
      </c>
      <c r="AB216" s="9" t="s">
        <v>314</v>
      </c>
      <c r="AC216" s="6"/>
      <c r="AD216" s="21"/>
      <c r="AE216" s="55"/>
      <c r="AF216" s="55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1:85" s="31" customFormat="1" ht="15" x14ac:dyDescent="0.25">
      <c r="A217" s="52" t="s">
        <v>312</v>
      </c>
      <c r="B217" s="9" t="s">
        <v>100</v>
      </c>
      <c r="C217" s="7" t="s">
        <v>258</v>
      </c>
      <c r="D217" s="9" t="s">
        <v>16</v>
      </c>
      <c r="E217" s="7"/>
      <c r="F217" s="7" t="s">
        <v>25</v>
      </c>
      <c r="G217" s="7" t="s">
        <v>45</v>
      </c>
      <c r="H217" s="10">
        <v>33141</v>
      </c>
      <c r="I217" s="7">
        <v>17</v>
      </c>
      <c r="J217" s="8">
        <v>42846</v>
      </c>
      <c r="K217" s="8">
        <f t="shared" ca="1" si="13"/>
        <v>44581</v>
      </c>
      <c r="L217" s="8">
        <f t="shared" si="14"/>
        <v>42846</v>
      </c>
      <c r="M217" s="8">
        <f t="shared" si="15"/>
        <v>44307</v>
      </c>
      <c r="N217" s="19">
        <f t="shared" ca="1" si="12"/>
        <v>-269</v>
      </c>
      <c r="O217" s="9" t="s">
        <v>314</v>
      </c>
      <c r="P217" s="9"/>
      <c r="Q217" s="10"/>
      <c r="R217" s="10"/>
      <c r="S217" s="9"/>
      <c r="T217" s="9"/>
      <c r="U217" s="9"/>
      <c r="V217" s="9"/>
      <c r="W217" s="9"/>
      <c r="X217" s="9"/>
      <c r="Y217" s="9"/>
      <c r="Z217" s="9"/>
      <c r="AA217" s="9" t="s">
        <v>314</v>
      </c>
      <c r="AB217" s="9" t="s">
        <v>314</v>
      </c>
      <c r="AC217" s="6"/>
      <c r="AD217" s="21"/>
      <c r="AE217" s="55"/>
      <c r="AF217" s="55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1:85" s="31" customFormat="1" ht="15" x14ac:dyDescent="0.25">
      <c r="A218" s="53" t="s">
        <v>313</v>
      </c>
      <c r="B218" s="33" t="s">
        <v>100</v>
      </c>
      <c r="C218" s="7" t="s">
        <v>249</v>
      </c>
      <c r="D218" s="9" t="s">
        <v>16</v>
      </c>
      <c r="E218" s="7"/>
      <c r="F218" s="7" t="s">
        <v>248</v>
      </c>
      <c r="G218" s="7" t="s">
        <v>156</v>
      </c>
      <c r="H218" s="10">
        <v>29224</v>
      </c>
      <c r="I218" s="7">
        <v>18</v>
      </c>
      <c r="J218" s="8">
        <v>42446</v>
      </c>
      <c r="K218" s="8">
        <f t="shared" ca="1" si="13"/>
        <v>44581</v>
      </c>
      <c r="L218" s="8">
        <f t="shared" si="14"/>
        <v>42446</v>
      </c>
      <c r="M218" s="8">
        <f t="shared" si="15"/>
        <v>43907</v>
      </c>
      <c r="N218" s="19">
        <f t="shared" ca="1" si="12"/>
        <v>-663</v>
      </c>
      <c r="O218" s="9" t="s">
        <v>101</v>
      </c>
      <c r="P218" s="10">
        <v>44165</v>
      </c>
      <c r="Q218" s="9"/>
      <c r="R218" s="9"/>
      <c r="S218" s="9"/>
      <c r="T218" s="9"/>
      <c r="U218" s="9"/>
      <c r="V218" s="9"/>
      <c r="W218" s="9"/>
      <c r="X218" s="9" t="s">
        <v>101</v>
      </c>
      <c r="Y218" s="9"/>
      <c r="Z218" s="19"/>
      <c r="AA218" s="19"/>
      <c r="AB218" s="19"/>
      <c r="AC218" s="19"/>
      <c r="AD218" s="19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1:85" s="31" customFormat="1" ht="15" x14ac:dyDescent="0.25">
      <c r="A219" s="53" t="s">
        <v>313</v>
      </c>
      <c r="B219" s="33" t="s">
        <v>100</v>
      </c>
      <c r="C219" s="7" t="s">
        <v>249</v>
      </c>
      <c r="D219" s="9" t="s">
        <v>16</v>
      </c>
      <c r="E219" s="7"/>
      <c r="F219" s="7" t="s">
        <v>250</v>
      </c>
      <c r="G219" s="7" t="s">
        <v>46</v>
      </c>
      <c r="H219" s="10">
        <v>28709</v>
      </c>
      <c r="I219" s="7">
        <v>19</v>
      </c>
      <c r="J219" s="8">
        <v>42446</v>
      </c>
      <c r="K219" s="8">
        <f t="shared" ca="1" si="13"/>
        <v>44581</v>
      </c>
      <c r="L219" s="8">
        <f t="shared" si="14"/>
        <v>42446</v>
      </c>
      <c r="M219" s="8">
        <f t="shared" si="15"/>
        <v>43907</v>
      </c>
      <c r="N219" s="19">
        <f t="shared" ca="1" si="12"/>
        <v>-663</v>
      </c>
      <c r="O219" s="9" t="s">
        <v>101</v>
      </c>
      <c r="P219" s="10">
        <v>44165</v>
      </c>
      <c r="Q219" s="9"/>
      <c r="R219" s="9"/>
      <c r="S219" s="9"/>
      <c r="T219" s="9"/>
      <c r="U219" s="9"/>
      <c r="V219" s="9"/>
      <c r="W219" s="9"/>
      <c r="X219" s="9" t="s">
        <v>101</v>
      </c>
      <c r="Y219" s="9"/>
      <c r="Z219" s="19"/>
      <c r="AA219" s="19"/>
      <c r="AB219" s="19"/>
      <c r="AC219" s="19"/>
      <c r="AD219" s="19"/>
      <c r="AE219" s="13"/>
      <c r="AF219" s="13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54"/>
      <c r="BH219" s="54"/>
      <c r="BI219" s="54"/>
      <c r="BJ219" s="54"/>
      <c r="BK219" s="54"/>
      <c r="BL219" s="5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</row>
    <row r="220" spans="1:85" s="31" customFormat="1" ht="15" x14ac:dyDescent="0.25">
      <c r="A220" s="53" t="s">
        <v>313</v>
      </c>
      <c r="B220" s="9" t="s">
        <v>100</v>
      </c>
      <c r="C220" s="7" t="s">
        <v>249</v>
      </c>
      <c r="D220" s="9" t="s">
        <v>16</v>
      </c>
      <c r="E220" s="7"/>
      <c r="F220" s="7" t="s">
        <v>302</v>
      </c>
      <c r="G220" s="7" t="s">
        <v>46</v>
      </c>
      <c r="H220" s="10">
        <v>28709</v>
      </c>
      <c r="I220" s="7">
        <v>14</v>
      </c>
      <c r="J220" s="8">
        <v>44165</v>
      </c>
      <c r="K220" s="8">
        <f t="shared" ca="1" si="13"/>
        <v>44581</v>
      </c>
      <c r="L220" s="8">
        <f t="shared" si="14"/>
        <v>44165</v>
      </c>
      <c r="M220" s="8">
        <f t="shared" si="15"/>
        <v>45626</v>
      </c>
      <c r="N220" s="19">
        <f t="shared" ca="1" si="12"/>
        <v>1030</v>
      </c>
      <c r="O220" s="9" t="s">
        <v>309</v>
      </c>
      <c r="P220" s="10">
        <v>44165</v>
      </c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21" t="s">
        <v>314</v>
      </c>
      <c r="AC220" s="19"/>
      <c r="AD220" s="19"/>
      <c r="AE220" s="13"/>
      <c r="AF220" s="13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54"/>
      <c r="BH220" s="54"/>
      <c r="BI220" s="54"/>
      <c r="BJ220" s="54"/>
      <c r="BK220" s="54"/>
      <c r="BL220" s="5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</row>
    <row r="221" spans="1:85" s="31" customFormat="1" ht="15" x14ac:dyDescent="0.25">
      <c r="A221" s="53" t="s">
        <v>313</v>
      </c>
      <c r="B221" s="9" t="s">
        <v>100</v>
      </c>
      <c r="C221" s="7" t="s">
        <v>249</v>
      </c>
      <c r="D221" s="9" t="s">
        <v>16</v>
      </c>
      <c r="E221" s="7"/>
      <c r="F221" s="7" t="s">
        <v>248</v>
      </c>
      <c r="G221" s="7" t="s">
        <v>156</v>
      </c>
      <c r="H221" s="10">
        <v>29224</v>
      </c>
      <c r="I221" s="7">
        <v>15</v>
      </c>
      <c r="J221" s="8">
        <v>44165</v>
      </c>
      <c r="K221" s="8">
        <f t="shared" ca="1" si="13"/>
        <v>44581</v>
      </c>
      <c r="L221" s="8">
        <f t="shared" si="14"/>
        <v>44165</v>
      </c>
      <c r="M221" s="8">
        <f t="shared" si="15"/>
        <v>45626</v>
      </c>
      <c r="N221" s="19">
        <f t="shared" ca="1" si="12"/>
        <v>1030</v>
      </c>
      <c r="O221" s="9" t="s">
        <v>309</v>
      </c>
      <c r="P221" s="10">
        <v>44165</v>
      </c>
      <c r="Q221" s="9"/>
      <c r="R221" s="9"/>
      <c r="S221" s="9"/>
      <c r="T221" s="6"/>
      <c r="U221" s="9"/>
      <c r="V221" s="9"/>
      <c r="W221" s="9"/>
      <c r="X221" s="9"/>
      <c r="Y221" s="9"/>
      <c r="Z221" s="9"/>
      <c r="AA221" s="9"/>
      <c r="AB221" s="21" t="s">
        <v>314</v>
      </c>
      <c r="AC221" s="19"/>
      <c r="AD221" s="19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1:85" s="31" customFormat="1" ht="15" x14ac:dyDescent="0.25">
      <c r="A222" s="53" t="s">
        <v>313</v>
      </c>
      <c r="B222" s="9" t="s">
        <v>100</v>
      </c>
      <c r="C222" s="7" t="s">
        <v>249</v>
      </c>
      <c r="D222" s="9" t="s">
        <v>16</v>
      </c>
      <c r="E222" s="7"/>
      <c r="F222" s="7" t="s">
        <v>248</v>
      </c>
      <c r="G222" s="7" t="s">
        <v>43</v>
      </c>
      <c r="H222" s="10">
        <v>30504</v>
      </c>
      <c r="I222" s="7">
        <v>16</v>
      </c>
      <c r="J222" s="8">
        <v>44165</v>
      </c>
      <c r="K222" s="8">
        <f t="shared" ca="1" si="13"/>
        <v>44581</v>
      </c>
      <c r="L222" s="8">
        <f t="shared" si="14"/>
        <v>44165</v>
      </c>
      <c r="M222" s="8">
        <f t="shared" si="15"/>
        <v>45626</v>
      </c>
      <c r="N222" s="19">
        <f t="shared" ca="1" si="12"/>
        <v>1030</v>
      </c>
      <c r="O222" s="9" t="s">
        <v>309</v>
      </c>
      <c r="P222" s="10">
        <v>44165</v>
      </c>
      <c r="Q222" s="9"/>
      <c r="R222" s="9"/>
      <c r="S222" s="9"/>
      <c r="T222" s="9"/>
      <c r="U222" s="9"/>
      <c r="V222" s="6"/>
      <c r="W222" s="9"/>
      <c r="X222" s="9"/>
      <c r="Y222" s="9"/>
      <c r="Z222" s="9"/>
      <c r="AA222" s="9"/>
      <c r="AB222" s="19"/>
      <c r="AC222" s="19"/>
      <c r="AD222" s="19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1:85" s="31" customFormat="1" ht="15" x14ac:dyDescent="0.25">
      <c r="A223" s="53" t="s">
        <v>313</v>
      </c>
      <c r="B223" s="33" t="s">
        <v>100</v>
      </c>
      <c r="C223" s="7" t="s">
        <v>167</v>
      </c>
      <c r="D223" s="9" t="s">
        <v>16</v>
      </c>
      <c r="E223" s="7"/>
      <c r="F223" s="7" t="s">
        <v>34</v>
      </c>
      <c r="G223" s="7" t="s">
        <v>54</v>
      </c>
      <c r="H223" s="10">
        <v>23495</v>
      </c>
      <c r="I223" s="7">
        <v>20</v>
      </c>
      <c r="J223" s="8">
        <v>42446</v>
      </c>
      <c r="K223" s="8">
        <f t="shared" ca="1" si="13"/>
        <v>44581</v>
      </c>
      <c r="L223" s="8">
        <f t="shared" si="14"/>
        <v>42446</v>
      </c>
      <c r="M223" s="8">
        <f t="shared" si="15"/>
        <v>43907</v>
      </c>
      <c r="N223" s="19">
        <f t="shared" ca="1" si="12"/>
        <v>-663</v>
      </c>
      <c r="O223" s="9" t="s">
        <v>101</v>
      </c>
      <c r="P223" s="10">
        <v>44165</v>
      </c>
      <c r="Q223" s="9"/>
      <c r="R223" s="9"/>
      <c r="S223" s="6"/>
      <c r="T223" s="9"/>
      <c r="U223" s="9"/>
      <c r="V223" s="9"/>
      <c r="W223" s="9"/>
      <c r="X223" s="9" t="s">
        <v>101</v>
      </c>
      <c r="Y223" s="9"/>
      <c r="Z223" s="19"/>
      <c r="AA223" s="19"/>
      <c r="AB223" s="19"/>
      <c r="AC223" s="19"/>
      <c r="AD223" s="19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1:85" s="31" customFormat="1" ht="15" x14ac:dyDescent="0.25">
      <c r="A224" s="53" t="s">
        <v>313</v>
      </c>
      <c r="B224" s="33" t="s">
        <v>100</v>
      </c>
      <c r="C224" s="7" t="s">
        <v>167</v>
      </c>
      <c r="D224" s="9" t="s">
        <v>16</v>
      </c>
      <c r="E224" s="7"/>
      <c r="F224" s="7" t="s">
        <v>244</v>
      </c>
      <c r="G224" s="7" t="s">
        <v>44</v>
      </c>
      <c r="H224" s="10">
        <v>32010</v>
      </c>
      <c r="I224" s="7">
        <v>21</v>
      </c>
      <c r="J224" s="8">
        <v>42446</v>
      </c>
      <c r="K224" s="8">
        <f t="shared" ca="1" si="13"/>
        <v>44581</v>
      </c>
      <c r="L224" s="8">
        <f t="shared" si="14"/>
        <v>42446</v>
      </c>
      <c r="M224" s="8">
        <f t="shared" si="15"/>
        <v>43907</v>
      </c>
      <c r="N224" s="19">
        <f t="shared" ca="1" si="12"/>
        <v>-663</v>
      </c>
      <c r="O224" s="9" t="s">
        <v>101</v>
      </c>
      <c r="P224" s="10">
        <v>44165</v>
      </c>
      <c r="Q224" s="9"/>
      <c r="R224" s="9"/>
      <c r="S224" s="6"/>
      <c r="T224" s="9"/>
      <c r="U224" s="9"/>
      <c r="V224" s="9"/>
      <c r="W224" s="9"/>
      <c r="X224" s="9" t="s">
        <v>101</v>
      </c>
      <c r="Y224" s="9"/>
      <c r="Z224" s="19"/>
      <c r="AA224" s="19"/>
      <c r="AB224" s="19"/>
      <c r="AC224" s="19"/>
      <c r="AD224" s="19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1:85" s="31" customFormat="1" ht="15" x14ac:dyDescent="0.25">
      <c r="A225" s="53" t="s">
        <v>313</v>
      </c>
      <c r="B225" s="9" t="s">
        <v>100</v>
      </c>
      <c r="C225" s="7" t="s">
        <v>167</v>
      </c>
      <c r="D225" s="9" t="s">
        <v>16</v>
      </c>
      <c r="E225" s="7"/>
      <c r="F225" s="7" t="s">
        <v>118</v>
      </c>
      <c r="G225" s="7" t="s">
        <v>121</v>
      </c>
      <c r="H225" s="10">
        <v>31742</v>
      </c>
      <c r="I225" s="7">
        <v>27</v>
      </c>
      <c r="J225" s="8">
        <v>43172</v>
      </c>
      <c r="K225" s="8">
        <f t="shared" ca="1" si="13"/>
        <v>44581</v>
      </c>
      <c r="L225" s="8">
        <f t="shared" si="14"/>
        <v>43172</v>
      </c>
      <c r="M225" s="8">
        <f t="shared" si="15"/>
        <v>44633</v>
      </c>
      <c r="N225" s="19">
        <f t="shared" ca="1" si="12"/>
        <v>53</v>
      </c>
      <c r="O225" s="9" t="s">
        <v>101</v>
      </c>
      <c r="P225" s="10">
        <v>44165</v>
      </c>
      <c r="Q225" s="9"/>
      <c r="R225" s="9"/>
      <c r="S225" s="9"/>
      <c r="T225" s="9"/>
      <c r="U225" s="9"/>
      <c r="V225" s="9"/>
      <c r="W225" s="9"/>
      <c r="X225" s="9"/>
      <c r="Y225" s="9"/>
      <c r="Z225" s="9" t="s">
        <v>101</v>
      </c>
      <c r="AA225" s="9"/>
      <c r="AB225" s="19"/>
      <c r="AC225" s="19"/>
      <c r="AD225" s="19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1:85" s="31" customFormat="1" ht="15" x14ac:dyDescent="0.25">
      <c r="A226" s="53" t="s">
        <v>313</v>
      </c>
      <c r="B226" s="9" t="s">
        <v>100</v>
      </c>
      <c r="C226" s="7" t="s">
        <v>167</v>
      </c>
      <c r="D226" s="9" t="s">
        <v>16</v>
      </c>
      <c r="E226" s="7"/>
      <c r="F226" s="7" t="s">
        <v>274</v>
      </c>
      <c r="G226" s="7" t="s">
        <v>103</v>
      </c>
      <c r="H226" s="10">
        <v>21269</v>
      </c>
      <c r="I226" s="7">
        <v>28</v>
      </c>
      <c r="J226" s="8">
        <v>43172</v>
      </c>
      <c r="K226" s="8">
        <f t="shared" ca="1" si="13"/>
        <v>44581</v>
      </c>
      <c r="L226" s="8">
        <f t="shared" si="14"/>
        <v>43172</v>
      </c>
      <c r="M226" s="8">
        <f t="shared" si="15"/>
        <v>44633</v>
      </c>
      <c r="N226" s="19">
        <f t="shared" ref="N226:N252" ca="1" si="16">DAYS360(K226,M226)</f>
        <v>53</v>
      </c>
      <c r="O226" s="9" t="s">
        <v>101</v>
      </c>
      <c r="P226" s="10">
        <v>44165</v>
      </c>
      <c r="Q226" s="9"/>
      <c r="R226" s="9"/>
      <c r="S226" s="9"/>
      <c r="T226" s="9"/>
      <c r="U226" s="9"/>
      <c r="V226" s="9"/>
      <c r="W226" s="9"/>
      <c r="X226" s="9"/>
      <c r="Y226" s="9"/>
      <c r="Z226" s="9" t="s">
        <v>101</v>
      </c>
      <c r="AA226" s="9"/>
      <c r="AB226" s="23"/>
      <c r="AC226" s="23"/>
      <c r="AD226" s="23"/>
      <c r="AE226" s="54"/>
      <c r="AF226" s="54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1:85" s="31" customFormat="1" ht="15" x14ac:dyDescent="0.25">
      <c r="A227" s="53" t="s">
        <v>313</v>
      </c>
      <c r="B227" s="9" t="s">
        <v>100</v>
      </c>
      <c r="C227" s="27" t="s">
        <v>167</v>
      </c>
      <c r="D227" s="9" t="s">
        <v>16</v>
      </c>
      <c r="E227" s="7"/>
      <c r="F227" s="27" t="s">
        <v>34</v>
      </c>
      <c r="G227" s="27" t="s">
        <v>54</v>
      </c>
      <c r="H227" s="10">
        <v>23495</v>
      </c>
      <c r="I227" s="7">
        <v>24</v>
      </c>
      <c r="J227" s="8">
        <v>44341</v>
      </c>
      <c r="K227" s="8">
        <f t="shared" ca="1" si="13"/>
        <v>44581</v>
      </c>
      <c r="L227" s="8">
        <f t="shared" si="14"/>
        <v>44341</v>
      </c>
      <c r="M227" s="8">
        <f t="shared" si="15"/>
        <v>45802</v>
      </c>
      <c r="N227" s="19">
        <f t="shared" ca="1" si="16"/>
        <v>1205</v>
      </c>
      <c r="O227" s="9" t="s">
        <v>309</v>
      </c>
      <c r="P227" s="10">
        <v>44341</v>
      </c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19"/>
      <c r="AC227" s="21" t="s">
        <v>314</v>
      </c>
      <c r="AD227" s="21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1:85" s="31" customFormat="1" ht="15" x14ac:dyDescent="0.25">
      <c r="A228" s="53" t="s">
        <v>313</v>
      </c>
      <c r="B228" s="9" t="s">
        <v>100</v>
      </c>
      <c r="C228" s="27" t="s">
        <v>167</v>
      </c>
      <c r="D228" s="9" t="s">
        <v>16</v>
      </c>
      <c r="E228" s="7"/>
      <c r="F228" s="27" t="s">
        <v>35</v>
      </c>
      <c r="G228" s="27" t="s">
        <v>55</v>
      </c>
      <c r="H228" s="10">
        <v>31990</v>
      </c>
      <c r="I228" s="7"/>
      <c r="J228" s="8">
        <v>44341</v>
      </c>
      <c r="K228" s="8">
        <f t="shared" ca="1" si="13"/>
        <v>44581</v>
      </c>
      <c r="L228" s="8">
        <f t="shared" si="14"/>
        <v>44341</v>
      </c>
      <c r="M228" s="8">
        <f t="shared" si="15"/>
        <v>45802</v>
      </c>
      <c r="N228" s="19">
        <f t="shared" ca="1" si="16"/>
        <v>1205</v>
      </c>
      <c r="O228" s="9" t="s">
        <v>309</v>
      </c>
      <c r="P228" s="10">
        <v>44341</v>
      </c>
      <c r="Q228" s="9"/>
      <c r="R228" s="9"/>
      <c r="S228" s="9"/>
      <c r="T228" s="9"/>
      <c r="U228" s="9"/>
      <c r="V228" s="9"/>
      <c r="W228" s="9"/>
      <c r="X228" s="9"/>
      <c r="Y228" s="9"/>
      <c r="Z228" s="19"/>
      <c r="AA228" s="19"/>
      <c r="AB228" s="19"/>
      <c r="AC228" s="21" t="s">
        <v>314</v>
      </c>
      <c r="AD228" s="21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1:85" s="31" customFormat="1" ht="15" x14ac:dyDescent="0.25">
      <c r="A229" s="53" t="s">
        <v>311</v>
      </c>
      <c r="B229" s="9" t="s">
        <v>100</v>
      </c>
      <c r="C229" s="7" t="s">
        <v>180</v>
      </c>
      <c r="D229" s="9" t="s">
        <v>16</v>
      </c>
      <c r="E229" s="7"/>
      <c r="F229" s="7" t="s">
        <v>181</v>
      </c>
      <c r="G229" s="7" t="s">
        <v>102</v>
      </c>
      <c r="H229" s="10">
        <v>34197</v>
      </c>
      <c r="I229" s="7">
        <v>29</v>
      </c>
      <c r="J229" s="8">
        <v>43172</v>
      </c>
      <c r="K229" s="8">
        <f t="shared" ca="1" si="13"/>
        <v>44581</v>
      </c>
      <c r="L229" s="8">
        <f t="shared" si="14"/>
        <v>43172</v>
      </c>
      <c r="M229" s="8">
        <f t="shared" si="15"/>
        <v>44633</v>
      </c>
      <c r="N229" s="19">
        <f t="shared" ca="1" si="16"/>
        <v>53</v>
      </c>
      <c r="O229" s="9" t="s">
        <v>101</v>
      </c>
      <c r="P229" s="10">
        <v>44165</v>
      </c>
      <c r="Q229" s="9"/>
      <c r="R229" s="9"/>
      <c r="S229" s="9"/>
      <c r="T229" s="9"/>
      <c r="U229" s="9"/>
      <c r="V229" s="9"/>
      <c r="W229" s="9"/>
      <c r="X229" s="9"/>
      <c r="Y229" s="9"/>
      <c r="Z229" s="9" t="s">
        <v>101</v>
      </c>
      <c r="AA229" s="9"/>
      <c r="AB229" s="19"/>
      <c r="AC229" s="19"/>
      <c r="AD229" s="19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1:85" s="31" customFormat="1" ht="15" x14ac:dyDescent="0.25">
      <c r="A230" s="53" t="s">
        <v>311</v>
      </c>
      <c r="B230" s="9" t="s">
        <v>100</v>
      </c>
      <c r="C230" s="7" t="s">
        <v>180</v>
      </c>
      <c r="D230" s="9" t="s">
        <v>16</v>
      </c>
      <c r="E230" s="7"/>
      <c r="F230" s="7" t="s">
        <v>184</v>
      </c>
      <c r="G230" s="7" t="s">
        <v>44</v>
      </c>
      <c r="H230" s="10">
        <v>34627</v>
      </c>
      <c r="I230" s="7">
        <v>30</v>
      </c>
      <c r="J230" s="8">
        <v>43172</v>
      </c>
      <c r="K230" s="8">
        <f t="shared" ca="1" si="13"/>
        <v>44581</v>
      </c>
      <c r="L230" s="8">
        <f t="shared" si="14"/>
        <v>43172</v>
      </c>
      <c r="M230" s="8">
        <f t="shared" si="15"/>
        <v>44633</v>
      </c>
      <c r="N230" s="19">
        <f t="shared" ca="1" si="16"/>
        <v>53</v>
      </c>
      <c r="O230" s="9" t="s">
        <v>101</v>
      </c>
      <c r="P230" s="10">
        <v>44165</v>
      </c>
      <c r="Q230" s="9"/>
      <c r="R230" s="9"/>
      <c r="S230" s="9"/>
      <c r="T230" s="9"/>
      <c r="U230" s="9"/>
      <c r="V230" s="9"/>
      <c r="W230" s="22"/>
      <c r="X230" s="9"/>
      <c r="Y230" s="22"/>
      <c r="Z230" s="9" t="s">
        <v>101</v>
      </c>
      <c r="AA230" s="22"/>
      <c r="AB230" s="19"/>
      <c r="AC230" s="19"/>
      <c r="AD230" s="19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1:85" s="31" customFormat="1" ht="15" x14ac:dyDescent="0.25">
      <c r="A231" s="67" t="s">
        <v>311</v>
      </c>
      <c r="B231" s="6" t="s">
        <v>100</v>
      </c>
      <c r="C231" s="1" t="s">
        <v>180</v>
      </c>
      <c r="D231" s="6" t="s">
        <v>16</v>
      </c>
      <c r="E231" s="1"/>
      <c r="F231" s="1" t="s">
        <v>181</v>
      </c>
      <c r="G231" s="1" t="s">
        <v>102</v>
      </c>
      <c r="H231" s="16">
        <v>34197</v>
      </c>
      <c r="I231" s="1">
        <v>14</v>
      </c>
      <c r="J231" s="2">
        <v>41362</v>
      </c>
      <c r="K231" s="2">
        <f t="shared" ca="1" si="13"/>
        <v>44581</v>
      </c>
      <c r="L231" s="2">
        <f t="shared" si="14"/>
        <v>41362</v>
      </c>
      <c r="M231" s="2">
        <f t="shared" si="15"/>
        <v>42823</v>
      </c>
      <c r="N231" s="19">
        <f t="shared" ca="1" si="16"/>
        <v>-1731</v>
      </c>
      <c r="O231" s="6" t="s">
        <v>62</v>
      </c>
      <c r="P231" s="6"/>
      <c r="Q231" s="16"/>
      <c r="R231" s="16"/>
      <c r="S231" s="6"/>
      <c r="T231" s="6"/>
      <c r="U231" s="6" t="s">
        <v>62</v>
      </c>
      <c r="V231" s="6"/>
      <c r="W231" s="6"/>
      <c r="X231" s="6"/>
      <c r="Y231" s="11"/>
      <c r="Z231" s="11"/>
      <c r="AA231" s="11"/>
      <c r="AB231" s="11"/>
      <c r="AC231" s="11"/>
      <c r="AD231" s="11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</row>
    <row r="232" spans="1:85" s="31" customFormat="1" ht="15" x14ac:dyDescent="0.25">
      <c r="A232" s="67" t="s">
        <v>311</v>
      </c>
      <c r="B232" s="6" t="s">
        <v>100</v>
      </c>
      <c r="C232" s="1" t="s">
        <v>180</v>
      </c>
      <c r="D232" s="6" t="s">
        <v>16</v>
      </c>
      <c r="E232" s="1"/>
      <c r="F232" s="1" t="s">
        <v>184</v>
      </c>
      <c r="G232" s="1" t="s">
        <v>44</v>
      </c>
      <c r="H232" s="16">
        <v>34627</v>
      </c>
      <c r="I232" s="1">
        <v>15</v>
      </c>
      <c r="J232" s="2">
        <v>41362</v>
      </c>
      <c r="K232" s="2">
        <f t="shared" ca="1" si="13"/>
        <v>44581</v>
      </c>
      <c r="L232" s="2">
        <f t="shared" si="14"/>
        <v>41362</v>
      </c>
      <c r="M232" s="2">
        <f t="shared" si="15"/>
        <v>42823</v>
      </c>
      <c r="N232" s="19">
        <f t="shared" ca="1" si="16"/>
        <v>-1731</v>
      </c>
      <c r="O232" s="6" t="s">
        <v>315</v>
      </c>
      <c r="P232" s="6"/>
      <c r="Q232" s="16"/>
      <c r="R232" s="16"/>
      <c r="S232" s="6"/>
      <c r="T232" s="6"/>
      <c r="U232" s="6" t="s">
        <v>62</v>
      </c>
      <c r="V232" s="6"/>
      <c r="W232" s="6"/>
      <c r="X232" s="6"/>
      <c r="Y232" s="11"/>
      <c r="Z232" s="11"/>
      <c r="AA232" s="11"/>
      <c r="AB232" s="11"/>
      <c r="AC232" s="11"/>
      <c r="AD232" s="11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</row>
    <row r="233" spans="1:85" s="31" customFormat="1" ht="15" x14ac:dyDescent="0.25">
      <c r="A233" s="18" t="s">
        <v>312</v>
      </c>
      <c r="B233" s="33" t="s">
        <v>100</v>
      </c>
      <c r="C233" s="30" t="s">
        <v>89</v>
      </c>
      <c r="D233" s="23" t="s">
        <v>308</v>
      </c>
      <c r="E233" s="29"/>
      <c r="F233" s="36" t="s">
        <v>217</v>
      </c>
      <c r="G233" s="36" t="s">
        <v>45</v>
      </c>
      <c r="H233" s="37">
        <v>30660</v>
      </c>
      <c r="I233" s="35">
        <v>9</v>
      </c>
      <c r="J233" s="8">
        <v>41730</v>
      </c>
      <c r="K233" s="8">
        <f t="shared" ca="1" si="13"/>
        <v>44581</v>
      </c>
      <c r="L233" s="8">
        <f t="shared" si="14"/>
        <v>41730</v>
      </c>
      <c r="M233" s="8">
        <f t="shared" si="15"/>
        <v>43191</v>
      </c>
      <c r="N233" s="19">
        <f t="shared" ca="1" si="16"/>
        <v>-1369</v>
      </c>
      <c r="O233" s="9" t="s">
        <v>101</v>
      </c>
      <c r="P233" s="10">
        <v>44165</v>
      </c>
      <c r="Q233" s="23"/>
      <c r="R233" s="23"/>
      <c r="S233" s="25"/>
      <c r="T233" s="25"/>
      <c r="U233" s="9"/>
      <c r="V233" s="21" t="s">
        <v>314</v>
      </c>
      <c r="W233" s="9"/>
      <c r="X233" s="9"/>
      <c r="Y233" s="9"/>
      <c r="Z233" s="19"/>
      <c r="AA233" s="19"/>
      <c r="AB233" s="19"/>
      <c r="AC233" s="19"/>
      <c r="AD233" s="19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1:85" s="31" customFormat="1" ht="15.75" x14ac:dyDescent="0.25">
      <c r="A234" s="18" t="s">
        <v>312</v>
      </c>
      <c r="B234" s="9" t="s">
        <v>100</v>
      </c>
      <c r="C234" s="7" t="s">
        <v>89</v>
      </c>
      <c r="D234" s="9" t="s">
        <v>16</v>
      </c>
      <c r="E234" s="7"/>
      <c r="F234" s="41" t="s">
        <v>217</v>
      </c>
      <c r="G234" s="7" t="s">
        <v>45</v>
      </c>
      <c r="H234" s="10">
        <v>30660</v>
      </c>
      <c r="I234" s="7">
        <v>26</v>
      </c>
      <c r="J234" s="8">
        <v>43551</v>
      </c>
      <c r="K234" s="8">
        <f t="shared" ca="1" si="13"/>
        <v>44581</v>
      </c>
      <c r="L234" s="8">
        <f t="shared" si="14"/>
        <v>43551</v>
      </c>
      <c r="M234" s="8">
        <f t="shared" si="15"/>
        <v>45012</v>
      </c>
      <c r="N234" s="19">
        <f t="shared" ca="1" si="16"/>
        <v>427</v>
      </c>
      <c r="O234" s="9" t="s">
        <v>101</v>
      </c>
      <c r="P234" s="10">
        <v>44165</v>
      </c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 t="s">
        <v>101</v>
      </c>
      <c r="AB234" s="19"/>
      <c r="AC234" s="19"/>
      <c r="AD234" s="19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1:85" s="31" customFormat="1" ht="15" x14ac:dyDescent="0.25">
      <c r="A235" s="52" t="s">
        <v>312</v>
      </c>
      <c r="B235" s="9" t="s">
        <v>100</v>
      </c>
      <c r="C235" s="20" t="s">
        <v>89</v>
      </c>
      <c r="D235" s="9" t="s">
        <v>16</v>
      </c>
      <c r="E235" s="7"/>
      <c r="F235" s="7" t="s">
        <v>91</v>
      </c>
      <c r="G235" s="7" t="s">
        <v>66</v>
      </c>
      <c r="H235" s="8"/>
      <c r="I235" s="7">
        <v>27</v>
      </c>
      <c r="J235" s="2">
        <v>40800</v>
      </c>
      <c r="K235" s="2">
        <f t="shared" ca="1" si="13"/>
        <v>44581</v>
      </c>
      <c r="L235" s="2">
        <f t="shared" si="14"/>
        <v>40800</v>
      </c>
      <c r="M235" s="2">
        <f t="shared" si="15"/>
        <v>42261</v>
      </c>
      <c r="N235" s="19">
        <f t="shared" ca="1" si="16"/>
        <v>-2286</v>
      </c>
      <c r="O235" s="9" t="s">
        <v>62</v>
      </c>
      <c r="P235" s="10"/>
      <c r="Q235" s="9"/>
      <c r="R235" s="9"/>
      <c r="S235" s="9" t="s">
        <v>62</v>
      </c>
      <c r="T235" s="9"/>
      <c r="U235" s="9"/>
      <c r="V235" s="9"/>
      <c r="W235" s="9"/>
      <c r="X235" s="9"/>
      <c r="Y235" s="9"/>
      <c r="Z235" s="9"/>
      <c r="AA235" s="6"/>
      <c r="AB235" s="21"/>
      <c r="AC235" s="21"/>
      <c r="AD235" s="21"/>
      <c r="AE235" s="55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1:85" s="31" customFormat="1" ht="15" x14ac:dyDescent="0.25">
      <c r="A236" s="65" t="s">
        <v>312</v>
      </c>
      <c r="B236" s="6" t="s">
        <v>100</v>
      </c>
      <c r="C236" s="32" t="s">
        <v>89</v>
      </c>
      <c r="D236" s="6" t="s">
        <v>16</v>
      </c>
      <c r="E236" s="1"/>
      <c r="F236" s="1" t="s">
        <v>91</v>
      </c>
      <c r="G236" s="1" t="s">
        <v>66</v>
      </c>
      <c r="H236" s="16"/>
      <c r="I236" s="1">
        <v>27</v>
      </c>
      <c r="J236" s="2">
        <v>40800</v>
      </c>
      <c r="K236" s="2">
        <f t="shared" ca="1" si="13"/>
        <v>44581</v>
      </c>
      <c r="L236" s="2">
        <f t="shared" si="14"/>
        <v>40800</v>
      </c>
      <c r="M236" s="2">
        <f t="shared" si="15"/>
        <v>42261</v>
      </c>
      <c r="N236" s="19">
        <f t="shared" ca="1" si="16"/>
        <v>-2286</v>
      </c>
      <c r="O236" s="9" t="s">
        <v>62</v>
      </c>
      <c r="P236" s="6"/>
      <c r="Q236" s="16"/>
      <c r="R236" s="16"/>
      <c r="S236" s="6" t="s">
        <v>62</v>
      </c>
      <c r="T236" s="6"/>
      <c r="U236" s="6"/>
      <c r="V236" s="6"/>
      <c r="W236" s="6"/>
      <c r="X236" s="6"/>
      <c r="Y236" s="11"/>
      <c r="Z236" s="11"/>
      <c r="AA236" s="11"/>
      <c r="AB236" s="11"/>
      <c r="AC236" s="11"/>
      <c r="AD236" s="11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</row>
    <row r="237" spans="1:85" s="31" customFormat="1" ht="15" x14ac:dyDescent="0.25">
      <c r="A237" s="53" t="s">
        <v>311</v>
      </c>
      <c r="B237" s="33" t="s">
        <v>100</v>
      </c>
      <c r="C237" s="30" t="s">
        <v>206</v>
      </c>
      <c r="D237" s="23" t="s">
        <v>308</v>
      </c>
      <c r="E237" s="35"/>
      <c r="F237" s="36" t="s">
        <v>60</v>
      </c>
      <c r="G237" s="36" t="s">
        <v>47</v>
      </c>
      <c r="H237" s="37">
        <v>17308</v>
      </c>
      <c r="I237" s="35">
        <v>10</v>
      </c>
      <c r="J237" s="8">
        <v>41723</v>
      </c>
      <c r="K237" s="8">
        <f t="shared" ca="1" si="13"/>
        <v>44581</v>
      </c>
      <c r="L237" s="8">
        <f t="shared" si="14"/>
        <v>41723</v>
      </c>
      <c r="M237" s="8">
        <f t="shared" si="15"/>
        <v>43184</v>
      </c>
      <c r="N237" s="19">
        <f t="shared" ca="1" si="16"/>
        <v>-1375</v>
      </c>
      <c r="O237" s="9" t="s">
        <v>101</v>
      </c>
      <c r="P237" s="10">
        <v>44165</v>
      </c>
      <c r="Q237" s="23"/>
      <c r="R237" s="23"/>
      <c r="S237" s="25"/>
      <c r="T237" s="25"/>
      <c r="U237" s="9"/>
      <c r="V237" s="21" t="s">
        <v>314</v>
      </c>
      <c r="W237" s="9"/>
      <c r="X237" s="9"/>
      <c r="Y237" s="9"/>
      <c r="Z237" s="19"/>
      <c r="AA237" s="19"/>
      <c r="AB237" s="19"/>
      <c r="AC237" s="19"/>
      <c r="AD237" s="19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1:85" s="31" customFormat="1" ht="15" x14ac:dyDescent="0.25">
      <c r="A238" s="53" t="s">
        <v>311</v>
      </c>
      <c r="B238" s="33" t="s">
        <v>100</v>
      </c>
      <c r="C238" s="30" t="s">
        <v>206</v>
      </c>
      <c r="D238" s="23" t="s">
        <v>308</v>
      </c>
      <c r="E238" s="35"/>
      <c r="F238" s="36" t="s">
        <v>207</v>
      </c>
      <c r="G238" s="36" t="s">
        <v>44</v>
      </c>
      <c r="H238" s="37">
        <v>34350</v>
      </c>
      <c r="I238" s="35">
        <v>11</v>
      </c>
      <c r="J238" s="8">
        <v>41730</v>
      </c>
      <c r="K238" s="8">
        <f t="shared" ca="1" si="13"/>
        <v>44581</v>
      </c>
      <c r="L238" s="8">
        <f t="shared" si="14"/>
        <v>41730</v>
      </c>
      <c r="M238" s="8">
        <f t="shared" si="15"/>
        <v>43191</v>
      </c>
      <c r="N238" s="19">
        <f t="shared" ca="1" si="16"/>
        <v>-1369</v>
      </c>
      <c r="O238" s="9" t="s">
        <v>101</v>
      </c>
      <c r="P238" s="10">
        <v>44165</v>
      </c>
      <c r="Q238" s="23"/>
      <c r="R238" s="23"/>
      <c r="S238" s="25"/>
      <c r="T238" s="25"/>
      <c r="U238" s="9"/>
      <c r="V238" s="21" t="s">
        <v>314</v>
      </c>
      <c r="W238" s="9"/>
      <c r="X238" s="9"/>
      <c r="Y238" s="9"/>
      <c r="Z238" s="19"/>
      <c r="AA238" s="19"/>
      <c r="AB238" s="19"/>
      <c r="AC238" s="19"/>
      <c r="AD238" s="19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1:85" s="31" customFormat="1" ht="15" x14ac:dyDescent="0.25">
      <c r="A239" s="53" t="s">
        <v>311</v>
      </c>
      <c r="B239" s="33" t="s">
        <v>100</v>
      </c>
      <c r="C239" s="30" t="s">
        <v>206</v>
      </c>
      <c r="D239" s="9" t="s">
        <v>16</v>
      </c>
      <c r="E239" s="29"/>
      <c r="F239" s="36" t="s">
        <v>207</v>
      </c>
      <c r="G239" s="36" t="s">
        <v>44</v>
      </c>
      <c r="H239" s="37">
        <v>34350</v>
      </c>
      <c r="I239" s="30">
        <v>11</v>
      </c>
      <c r="J239" s="8">
        <v>42086</v>
      </c>
      <c r="K239" s="8">
        <f t="shared" ca="1" si="13"/>
        <v>44581</v>
      </c>
      <c r="L239" s="8">
        <f t="shared" si="14"/>
        <v>42086</v>
      </c>
      <c r="M239" s="8">
        <f t="shared" si="15"/>
        <v>43547</v>
      </c>
      <c r="N239" s="19">
        <f t="shared" ca="1" si="16"/>
        <v>-1017</v>
      </c>
      <c r="O239" s="9" t="s">
        <v>101</v>
      </c>
      <c r="P239" s="10">
        <v>44165</v>
      </c>
      <c r="Q239" s="9"/>
      <c r="R239" s="9"/>
      <c r="S239" s="9"/>
      <c r="T239" s="9"/>
      <c r="U239" s="9"/>
      <c r="V239" s="9"/>
      <c r="W239" s="21" t="s">
        <v>314</v>
      </c>
      <c r="X239" s="9"/>
      <c r="Y239" s="9"/>
      <c r="Z239" s="19"/>
      <c r="AA239" s="19"/>
      <c r="AB239" s="19"/>
      <c r="AC239" s="19"/>
      <c r="AD239" s="19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1:85" s="31" customFormat="1" ht="15" x14ac:dyDescent="0.25">
      <c r="A240" s="53" t="s">
        <v>311</v>
      </c>
      <c r="B240" s="33" t="s">
        <v>100</v>
      </c>
      <c r="C240" s="30" t="s">
        <v>206</v>
      </c>
      <c r="D240" s="9" t="s">
        <v>16</v>
      </c>
      <c r="E240" s="35"/>
      <c r="F240" s="36" t="s">
        <v>222</v>
      </c>
      <c r="G240" s="36" t="s">
        <v>61</v>
      </c>
      <c r="H240" s="37">
        <v>26009</v>
      </c>
      <c r="I240" s="30">
        <v>12</v>
      </c>
      <c r="J240" s="8">
        <v>42086</v>
      </c>
      <c r="K240" s="8">
        <f t="shared" ca="1" si="13"/>
        <v>44581</v>
      </c>
      <c r="L240" s="8">
        <f t="shared" si="14"/>
        <v>42086</v>
      </c>
      <c r="M240" s="8">
        <f t="shared" si="15"/>
        <v>43547</v>
      </c>
      <c r="N240" s="19">
        <f t="shared" ca="1" si="16"/>
        <v>-1017</v>
      </c>
      <c r="O240" s="9" t="s">
        <v>101</v>
      </c>
      <c r="P240" s="10">
        <v>44165</v>
      </c>
      <c r="Q240" s="9"/>
      <c r="R240" s="9"/>
      <c r="S240" s="9"/>
      <c r="T240" s="9"/>
      <c r="U240" s="9"/>
      <c r="V240" s="9"/>
      <c r="W240" s="21" t="s">
        <v>314</v>
      </c>
      <c r="X240" s="9"/>
      <c r="Y240" s="9"/>
      <c r="Z240" s="19"/>
      <c r="AA240" s="19"/>
      <c r="AB240" s="19"/>
      <c r="AC240" s="19"/>
      <c r="AD240" s="19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1:85" s="31" customFormat="1" ht="15" x14ac:dyDescent="0.25">
      <c r="A241" s="52" t="s">
        <v>312</v>
      </c>
      <c r="B241" s="6" t="s">
        <v>100</v>
      </c>
      <c r="C241" s="32" t="s">
        <v>83</v>
      </c>
      <c r="D241" s="9" t="s">
        <v>16</v>
      </c>
      <c r="E241" s="1"/>
      <c r="F241" s="1" t="s">
        <v>81</v>
      </c>
      <c r="G241" s="1" t="s">
        <v>72</v>
      </c>
      <c r="H241" s="2"/>
      <c r="I241" s="7">
        <v>28</v>
      </c>
      <c r="J241" s="2">
        <v>40800</v>
      </c>
      <c r="K241" s="2">
        <f t="shared" ca="1" si="13"/>
        <v>44581</v>
      </c>
      <c r="L241" s="2">
        <f t="shared" si="14"/>
        <v>40800</v>
      </c>
      <c r="M241" s="2">
        <f t="shared" si="15"/>
        <v>42261</v>
      </c>
      <c r="N241" s="19">
        <f t="shared" ca="1" si="16"/>
        <v>-2286</v>
      </c>
      <c r="O241" s="9" t="s">
        <v>62</v>
      </c>
      <c r="P241" s="16"/>
      <c r="Q241" s="6"/>
      <c r="R241" s="6"/>
      <c r="S241" s="9" t="s">
        <v>62</v>
      </c>
      <c r="T241" s="6"/>
      <c r="U241" s="6"/>
      <c r="V241" s="6"/>
      <c r="W241" s="6"/>
      <c r="X241" s="6"/>
      <c r="Y241" s="6"/>
      <c r="Z241" s="6"/>
      <c r="AA241" s="6"/>
      <c r="AB241" s="11"/>
      <c r="AC241" s="11"/>
      <c r="AD241" s="11"/>
      <c r="AE241" s="56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</row>
    <row r="242" spans="1:85" s="31" customFormat="1" ht="15" x14ac:dyDescent="0.25">
      <c r="A242" s="65" t="s">
        <v>312</v>
      </c>
      <c r="B242" s="6" t="s">
        <v>100</v>
      </c>
      <c r="C242" s="32" t="s">
        <v>83</v>
      </c>
      <c r="D242" s="6" t="s">
        <v>16</v>
      </c>
      <c r="E242" s="1"/>
      <c r="F242" s="1" t="s">
        <v>81</v>
      </c>
      <c r="G242" s="1" t="s">
        <v>72</v>
      </c>
      <c r="H242" s="16"/>
      <c r="I242" s="1">
        <v>28</v>
      </c>
      <c r="J242" s="2">
        <v>40800</v>
      </c>
      <c r="K242" s="2">
        <f t="shared" ca="1" si="13"/>
        <v>44581</v>
      </c>
      <c r="L242" s="2">
        <f t="shared" si="14"/>
        <v>40800</v>
      </c>
      <c r="M242" s="2">
        <f t="shared" si="15"/>
        <v>42261</v>
      </c>
      <c r="N242" s="19">
        <f t="shared" ca="1" si="16"/>
        <v>-2286</v>
      </c>
      <c r="O242" s="9" t="s">
        <v>62</v>
      </c>
      <c r="P242" s="6"/>
      <c r="Q242" s="16"/>
      <c r="R242" s="16"/>
      <c r="S242" s="6" t="s">
        <v>62</v>
      </c>
      <c r="T242" s="6"/>
      <c r="U242" s="6"/>
      <c r="V242" s="6"/>
      <c r="W242" s="6"/>
      <c r="X242" s="6"/>
      <c r="Y242" s="11"/>
      <c r="Z242" s="11"/>
      <c r="AA242" s="11"/>
      <c r="AB242" s="11"/>
      <c r="AC242" s="11"/>
      <c r="AD242" s="11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</row>
    <row r="243" spans="1:85" s="31" customFormat="1" ht="15" x14ac:dyDescent="0.25">
      <c r="A243" s="52" t="s">
        <v>312</v>
      </c>
      <c r="B243" s="9" t="s">
        <v>100</v>
      </c>
      <c r="C243" s="7" t="s">
        <v>267</v>
      </c>
      <c r="D243" s="9" t="s">
        <v>16</v>
      </c>
      <c r="E243" s="7"/>
      <c r="F243" s="7" t="s">
        <v>268</v>
      </c>
      <c r="G243" s="7" t="s">
        <v>109</v>
      </c>
      <c r="H243" s="10">
        <v>35089</v>
      </c>
      <c r="I243" s="7">
        <v>31</v>
      </c>
      <c r="J243" s="8">
        <v>43172</v>
      </c>
      <c r="K243" s="8">
        <f t="shared" ca="1" si="13"/>
        <v>44581</v>
      </c>
      <c r="L243" s="8">
        <f t="shared" si="14"/>
        <v>43172</v>
      </c>
      <c r="M243" s="8">
        <f t="shared" si="15"/>
        <v>44633</v>
      </c>
      <c r="N243" s="19">
        <f t="shared" ca="1" si="16"/>
        <v>53</v>
      </c>
      <c r="O243" s="9" t="s">
        <v>101</v>
      </c>
      <c r="P243" s="10">
        <v>44165</v>
      </c>
      <c r="Q243" s="9"/>
      <c r="R243" s="9"/>
      <c r="S243" s="9"/>
      <c r="T243" s="9"/>
      <c r="U243" s="9"/>
      <c r="V243" s="9"/>
      <c r="W243" s="22"/>
      <c r="X243" s="22"/>
      <c r="Y243" s="22"/>
      <c r="Z243" s="22"/>
      <c r="AA243" s="22"/>
      <c r="AB243" s="19"/>
      <c r="AC243" s="19"/>
      <c r="AD243" s="19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</row>
    <row r="244" spans="1:85" s="31" customFormat="1" ht="15.75" x14ac:dyDescent="0.25">
      <c r="A244" s="52" t="s">
        <v>312</v>
      </c>
      <c r="B244" s="9" t="s">
        <v>100</v>
      </c>
      <c r="C244" s="7" t="s">
        <v>267</v>
      </c>
      <c r="D244" s="9" t="s">
        <v>16</v>
      </c>
      <c r="E244" s="7"/>
      <c r="F244" s="41" t="s">
        <v>284</v>
      </c>
      <c r="G244" s="7" t="s">
        <v>178</v>
      </c>
      <c r="H244" s="10">
        <v>36871</v>
      </c>
      <c r="I244" s="7">
        <v>27</v>
      </c>
      <c r="J244" s="8">
        <v>43551</v>
      </c>
      <c r="K244" s="8">
        <f t="shared" ca="1" si="13"/>
        <v>44581</v>
      </c>
      <c r="L244" s="8">
        <f t="shared" si="14"/>
        <v>43551</v>
      </c>
      <c r="M244" s="8">
        <f t="shared" si="15"/>
        <v>45012</v>
      </c>
      <c r="N244" s="19">
        <f t="shared" ca="1" si="16"/>
        <v>427</v>
      </c>
      <c r="O244" s="9" t="s">
        <v>101</v>
      </c>
      <c r="P244" s="10">
        <v>44165</v>
      </c>
      <c r="Q244" s="9"/>
      <c r="R244" s="9"/>
      <c r="S244" s="9"/>
      <c r="T244" s="9"/>
      <c r="U244" s="6"/>
      <c r="V244" s="9"/>
      <c r="W244" s="9"/>
      <c r="X244" s="9"/>
      <c r="Y244" s="9"/>
      <c r="Z244" s="9"/>
      <c r="AA244" s="9" t="s">
        <v>101</v>
      </c>
      <c r="AB244" s="19"/>
      <c r="AC244" s="19"/>
      <c r="AD244" s="19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</row>
    <row r="245" spans="1:85" s="31" customFormat="1" ht="15.75" x14ac:dyDescent="0.25">
      <c r="A245" s="52" t="s">
        <v>312</v>
      </c>
      <c r="B245" s="9" t="s">
        <v>100</v>
      </c>
      <c r="C245" s="7" t="s">
        <v>267</v>
      </c>
      <c r="D245" s="9" t="s">
        <v>16</v>
      </c>
      <c r="E245" s="7"/>
      <c r="F245" s="41" t="s">
        <v>285</v>
      </c>
      <c r="G245" s="7" t="s">
        <v>155</v>
      </c>
      <c r="H245" s="10">
        <v>33412</v>
      </c>
      <c r="I245" s="7">
        <v>28</v>
      </c>
      <c r="J245" s="8">
        <v>43551</v>
      </c>
      <c r="K245" s="8">
        <f t="shared" ca="1" si="13"/>
        <v>44581</v>
      </c>
      <c r="L245" s="8">
        <f t="shared" si="14"/>
        <v>43551</v>
      </c>
      <c r="M245" s="8">
        <f t="shared" si="15"/>
        <v>45012</v>
      </c>
      <c r="N245" s="19">
        <f t="shared" ca="1" si="16"/>
        <v>427</v>
      </c>
      <c r="O245" s="9" t="s">
        <v>101</v>
      </c>
      <c r="P245" s="10">
        <v>44165</v>
      </c>
      <c r="Q245" s="9"/>
      <c r="R245" s="9"/>
      <c r="S245" s="9"/>
      <c r="T245" s="6"/>
      <c r="U245" s="9"/>
      <c r="V245" s="9"/>
      <c r="W245" s="9"/>
      <c r="X245" s="9"/>
      <c r="Y245" s="9"/>
      <c r="Z245" s="9"/>
      <c r="AA245" s="9"/>
      <c r="AB245" s="19"/>
      <c r="AC245" s="19"/>
      <c r="AD245" s="19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</row>
    <row r="246" spans="1:85" s="31" customFormat="1" ht="15" x14ac:dyDescent="0.25">
      <c r="A246" s="53" t="s">
        <v>313</v>
      </c>
      <c r="B246" s="9" t="s">
        <v>100</v>
      </c>
      <c r="C246" s="7" t="s">
        <v>106</v>
      </c>
      <c r="D246" s="9" t="s">
        <v>16</v>
      </c>
      <c r="E246" s="7"/>
      <c r="F246" s="7" t="s">
        <v>105</v>
      </c>
      <c r="G246" s="7" t="s">
        <v>45</v>
      </c>
      <c r="H246" s="10">
        <v>33109</v>
      </c>
      <c r="I246" s="7">
        <v>11</v>
      </c>
      <c r="J246" s="8">
        <v>42807</v>
      </c>
      <c r="K246" s="8">
        <f t="shared" ca="1" si="13"/>
        <v>44581</v>
      </c>
      <c r="L246" s="8">
        <f t="shared" si="14"/>
        <v>42807</v>
      </c>
      <c r="M246" s="8">
        <f t="shared" si="15"/>
        <v>44268</v>
      </c>
      <c r="N246" s="19">
        <f t="shared" ca="1" si="16"/>
        <v>-307</v>
      </c>
      <c r="O246" s="9" t="s">
        <v>101</v>
      </c>
      <c r="P246" s="10">
        <v>44165</v>
      </c>
      <c r="Q246" s="9"/>
      <c r="R246" s="9"/>
      <c r="S246" s="6"/>
      <c r="T246" s="9"/>
      <c r="U246" s="9"/>
      <c r="V246" s="9"/>
      <c r="W246" s="9"/>
      <c r="X246" s="9"/>
      <c r="Y246" s="21" t="s">
        <v>314</v>
      </c>
      <c r="Z246" s="19"/>
      <c r="AA246" s="19"/>
      <c r="AB246" s="19"/>
      <c r="AC246" s="19"/>
      <c r="AD246" s="19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</row>
    <row r="247" spans="1:85" s="31" customFormat="1" ht="15" x14ac:dyDescent="0.25">
      <c r="A247" s="53" t="s">
        <v>313</v>
      </c>
      <c r="B247" s="9" t="s">
        <v>100</v>
      </c>
      <c r="C247" s="7" t="s">
        <v>106</v>
      </c>
      <c r="D247" s="9" t="s">
        <v>16</v>
      </c>
      <c r="E247" s="7"/>
      <c r="F247" s="7" t="s">
        <v>107</v>
      </c>
      <c r="G247" s="7" t="s">
        <v>40</v>
      </c>
      <c r="H247" s="10">
        <v>33831</v>
      </c>
      <c r="I247" s="7">
        <v>12</v>
      </c>
      <c r="J247" s="8">
        <v>42807</v>
      </c>
      <c r="K247" s="8">
        <f t="shared" ca="1" si="13"/>
        <v>44581</v>
      </c>
      <c r="L247" s="8">
        <f t="shared" si="14"/>
        <v>42807</v>
      </c>
      <c r="M247" s="8">
        <f t="shared" si="15"/>
        <v>44268</v>
      </c>
      <c r="N247" s="19">
        <f t="shared" ca="1" si="16"/>
        <v>-307</v>
      </c>
      <c r="O247" s="9" t="s">
        <v>101</v>
      </c>
      <c r="P247" s="10">
        <v>44165</v>
      </c>
      <c r="Q247" s="9"/>
      <c r="R247" s="9"/>
      <c r="S247" s="9"/>
      <c r="T247" s="9"/>
      <c r="U247" s="9"/>
      <c r="V247" s="9"/>
      <c r="W247" s="9"/>
      <c r="X247" s="9"/>
      <c r="Y247" s="21" t="s">
        <v>314</v>
      </c>
      <c r="Z247" s="19"/>
      <c r="AA247" s="19"/>
      <c r="AB247" s="19"/>
      <c r="AC247" s="19"/>
      <c r="AD247" s="19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</row>
    <row r="248" spans="1:85" s="31" customFormat="1" ht="15" x14ac:dyDescent="0.25">
      <c r="A248" s="65" t="s">
        <v>312</v>
      </c>
      <c r="B248" s="6" t="s">
        <v>100</v>
      </c>
      <c r="C248" s="1" t="s">
        <v>106</v>
      </c>
      <c r="D248" s="6" t="s">
        <v>16</v>
      </c>
      <c r="E248" s="1"/>
      <c r="F248" s="1" t="s">
        <v>105</v>
      </c>
      <c r="G248" s="1" t="s">
        <v>45</v>
      </c>
      <c r="H248" s="16">
        <v>33109</v>
      </c>
      <c r="I248" s="1">
        <v>35</v>
      </c>
      <c r="J248" s="2">
        <v>41003</v>
      </c>
      <c r="K248" s="2">
        <f t="shared" ca="1" si="13"/>
        <v>44581</v>
      </c>
      <c r="L248" s="2">
        <f t="shared" si="14"/>
        <v>41003</v>
      </c>
      <c r="M248" s="2">
        <f t="shared" si="15"/>
        <v>42464</v>
      </c>
      <c r="N248" s="19">
        <f t="shared" ca="1" si="16"/>
        <v>-2086</v>
      </c>
      <c r="O248" s="9" t="s">
        <v>62</v>
      </c>
      <c r="P248" s="6"/>
      <c r="Q248" s="16"/>
      <c r="R248" s="16"/>
      <c r="S248" s="6"/>
      <c r="T248" s="6" t="s">
        <v>62</v>
      </c>
      <c r="U248" s="6"/>
      <c r="V248" s="6"/>
      <c r="W248" s="6"/>
      <c r="X248" s="6"/>
      <c r="Y248" s="11"/>
      <c r="Z248" s="11"/>
      <c r="AA248" s="11"/>
      <c r="AB248" s="11"/>
      <c r="AC248" s="11"/>
      <c r="AD248" s="11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</row>
    <row r="249" spans="1:85" s="31" customFormat="1" ht="15" x14ac:dyDescent="0.25">
      <c r="A249" s="65" t="s">
        <v>312</v>
      </c>
      <c r="B249" s="6" t="s">
        <v>100</v>
      </c>
      <c r="C249" s="1" t="s">
        <v>106</v>
      </c>
      <c r="D249" s="6" t="s">
        <v>16</v>
      </c>
      <c r="E249" s="1"/>
      <c r="F249" s="1" t="s">
        <v>107</v>
      </c>
      <c r="G249" s="1" t="s">
        <v>40</v>
      </c>
      <c r="H249" s="16">
        <v>33831</v>
      </c>
      <c r="I249" s="1">
        <v>36</v>
      </c>
      <c r="J249" s="2">
        <v>41003</v>
      </c>
      <c r="K249" s="2">
        <f t="shared" ca="1" si="13"/>
        <v>44581</v>
      </c>
      <c r="L249" s="2">
        <f t="shared" si="14"/>
        <v>41003</v>
      </c>
      <c r="M249" s="2">
        <f t="shared" si="15"/>
        <v>42464</v>
      </c>
      <c r="N249" s="19">
        <f t="shared" ca="1" si="16"/>
        <v>-2086</v>
      </c>
      <c r="O249" s="9" t="s">
        <v>62</v>
      </c>
      <c r="P249" s="6"/>
      <c r="Q249" s="16"/>
      <c r="R249" s="16"/>
      <c r="S249" s="6"/>
      <c r="T249" s="6" t="s">
        <v>62</v>
      </c>
      <c r="U249" s="6"/>
      <c r="V249" s="6"/>
      <c r="W249" s="6"/>
      <c r="X249" s="6"/>
      <c r="Y249" s="11"/>
      <c r="Z249" s="11"/>
      <c r="AA249" s="11"/>
      <c r="AB249" s="11"/>
      <c r="AC249" s="11"/>
      <c r="AD249" s="11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</row>
    <row r="250" spans="1:85" s="31" customFormat="1" ht="15" x14ac:dyDescent="0.25">
      <c r="A250" s="53" t="s">
        <v>313</v>
      </c>
      <c r="B250" s="9" t="s">
        <v>100</v>
      </c>
      <c r="C250" s="7" t="s">
        <v>253</v>
      </c>
      <c r="D250" s="9" t="s">
        <v>16</v>
      </c>
      <c r="E250" s="7"/>
      <c r="F250" s="7" t="s">
        <v>254</v>
      </c>
      <c r="G250" s="7" t="s">
        <v>50</v>
      </c>
      <c r="H250" s="10">
        <v>29115</v>
      </c>
      <c r="I250" s="7">
        <v>13</v>
      </c>
      <c r="J250" s="8">
        <v>42807</v>
      </c>
      <c r="K250" s="8">
        <f t="shared" ca="1" si="13"/>
        <v>44581</v>
      </c>
      <c r="L250" s="8">
        <f t="shared" si="14"/>
        <v>42807</v>
      </c>
      <c r="M250" s="8">
        <f t="shared" si="15"/>
        <v>44268</v>
      </c>
      <c r="N250" s="19">
        <f t="shared" ca="1" si="16"/>
        <v>-307</v>
      </c>
      <c r="O250" s="9" t="s">
        <v>101</v>
      </c>
      <c r="P250" s="10">
        <v>44165</v>
      </c>
      <c r="Q250" s="9"/>
      <c r="R250" s="9"/>
      <c r="S250" s="9"/>
      <c r="T250" s="9"/>
      <c r="U250" s="9"/>
      <c r="V250" s="9"/>
      <c r="W250" s="9"/>
      <c r="X250" s="9"/>
      <c r="Y250" s="21" t="s">
        <v>314</v>
      </c>
      <c r="Z250" s="19"/>
      <c r="AA250" s="19"/>
      <c r="AB250" s="19"/>
      <c r="AC250" s="19"/>
      <c r="AD250" s="19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</row>
    <row r="251" spans="1:85" s="31" customFormat="1" ht="15" x14ac:dyDescent="0.25">
      <c r="A251" s="65" t="s">
        <v>312</v>
      </c>
      <c r="B251" s="6" t="s">
        <v>100</v>
      </c>
      <c r="C251" s="1" t="s">
        <v>195</v>
      </c>
      <c r="D251" s="6" t="s">
        <v>16</v>
      </c>
      <c r="E251" s="1"/>
      <c r="F251" s="1" t="s">
        <v>196</v>
      </c>
      <c r="G251" s="1" t="s">
        <v>46</v>
      </c>
      <c r="H251" s="16">
        <v>30835</v>
      </c>
      <c r="I251" s="1">
        <v>18</v>
      </c>
      <c r="J251" s="2">
        <v>41355</v>
      </c>
      <c r="K251" s="2">
        <f t="shared" ca="1" si="13"/>
        <v>44581</v>
      </c>
      <c r="L251" s="2">
        <f t="shared" si="14"/>
        <v>41355</v>
      </c>
      <c r="M251" s="2">
        <f t="shared" si="15"/>
        <v>42816</v>
      </c>
      <c r="N251" s="19">
        <f t="shared" ca="1" si="16"/>
        <v>-1738</v>
      </c>
      <c r="O251" s="9" t="s">
        <v>62</v>
      </c>
      <c r="P251" s="6"/>
      <c r="Q251" s="16"/>
      <c r="R251" s="16"/>
      <c r="S251" s="6"/>
      <c r="T251" s="6"/>
      <c r="U251" s="6" t="s">
        <v>62</v>
      </c>
      <c r="V251" s="6"/>
      <c r="W251" s="6"/>
      <c r="X251" s="6"/>
      <c r="Y251" s="11"/>
      <c r="Z251" s="11"/>
      <c r="AA251" s="11"/>
      <c r="AB251" s="11"/>
      <c r="AC251" s="11"/>
      <c r="AD251" s="11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</row>
    <row r="252" spans="1:85" s="31" customFormat="1" ht="15" x14ac:dyDescent="0.25">
      <c r="A252" s="65" t="s">
        <v>312</v>
      </c>
      <c r="B252" s="6" t="s">
        <v>100</v>
      </c>
      <c r="C252" s="1" t="s">
        <v>195</v>
      </c>
      <c r="D252" s="6" t="s">
        <v>16</v>
      </c>
      <c r="E252" s="1"/>
      <c r="F252" s="1" t="s">
        <v>197</v>
      </c>
      <c r="G252" s="1" t="s">
        <v>104</v>
      </c>
      <c r="H252" s="16">
        <v>21048</v>
      </c>
      <c r="I252" s="1">
        <v>19</v>
      </c>
      <c r="J252" s="2">
        <v>41355</v>
      </c>
      <c r="K252" s="2">
        <f t="shared" ca="1" si="13"/>
        <v>44581</v>
      </c>
      <c r="L252" s="2">
        <f t="shared" si="14"/>
        <v>41355</v>
      </c>
      <c r="M252" s="2">
        <f t="shared" si="15"/>
        <v>42816</v>
      </c>
      <c r="N252" s="19">
        <f t="shared" ca="1" si="16"/>
        <v>-1738</v>
      </c>
      <c r="O252" s="9" t="s">
        <v>62</v>
      </c>
      <c r="P252" s="6"/>
      <c r="Q252" s="16"/>
      <c r="R252" s="16"/>
      <c r="S252" s="6"/>
      <c r="T252" s="6"/>
      <c r="U252" s="6" t="s">
        <v>62</v>
      </c>
      <c r="V252" s="6"/>
      <c r="W252" s="6"/>
      <c r="X252" s="6"/>
      <c r="Y252" s="11"/>
      <c r="Z252" s="11"/>
      <c r="AA252" s="11"/>
      <c r="AB252" s="11"/>
      <c r="AC252" s="11"/>
      <c r="AD252" s="11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</row>
    <row r="253" spans="1:85" s="31" customFormat="1" x14ac:dyDescent="0.2">
      <c r="A253" s="72"/>
      <c r="B253" s="13"/>
      <c r="C253" s="13"/>
      <c r="D253" s="28"/>
      <c r="E253" s="13"/>
      <c r="F253" s="13"/>
      <c r="G253" s="13"/>
      <c r="H253" s="17"/>
      <c r="I253" s="13"/>
      <c r="J253" s="13"/>
      <c r="K253" s="13"/>
      <c r="L253" s="13"/>
      <c r="M253" s="28"/>
      <c r="N253" s="13"/>
      <c r="O253" s="28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28"/>
      <c r="AA253" s="28"/>
      <c r="AB253" s="28"/>
      <c r="AC253" s="28"/>
      <c r="AD253" s="28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</row>
    <row r="254" spans="1:85" s="64" customFormat="1" x14ac:dyDescent="0.2">
      <c r="A254" s="13"/>
      <c r="B254" s="13"/>
      <c r="C254" s="13"/>
      <c r="D254" s="28"/>
      <c r="E254" s="13"/>
      <c r="F254" s="13"/>
      <c r="G254" s="13"/>
      <c r="H254" s="17"/>
      <c r="I254" s="13"/>
      <c r="J254" s="13"/>
      <c r="K254" s="13"/>
      <c r="L254" s="13"/>
      <c r="M254" s="28"/>
      <c r="N254" s="13"/>
      <c r="O254" s="28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28"/>
      <c r="AA254" s="28"/>
      <c r="AB254" s="28"/>
      <c r="AC254" s="28"/>
      <c r="AD254" s="28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</row>
    <row r="255" spans="1:85" s="64" customFormat="1" x14ac:dyDescent="0.2">
      <c r="A255" s="13"/>
      <c r="B255" s="13"/>
      <c r="C255" s="13"/>
      <c r="D255" s="28"/>
      <c r="E255" s="13"/>
      <c r="F255" s="13"/>
      <c r="G255" s="13"/>
      <c r="H255" s="17"/>
      <c r="I255" s="13"/>
      <c r="J255" s="13"/>
      <c r="K255" s="13"/>
      <c r="L255" s="13"/>
      <c r="M255" s="28"/>
      <c r="N255" s="13"/>
      <c r="O255" s="28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28"/>
      <c r="AA255" s="28"/>
      <c r="AB255" s="28"/>
      <c r="AC255" s="28"/>
      <c r="AD255" s="28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</row>
    <row r="256" spans="1:85" s="64" customFormat="1" x14ac:dyDescent="0.2">
      <c r="A256" s="13"/>
      <c r="B256" s="13"/>
      <c r="C256" s="13"/>
      <c r="D256" s="28"/>
      <c r="E256" s="13"/>
      <c r="F256" s="13"/>
      <c r="G256" s="13"/>
      <c r="H256" s="17"/>
      <c r="I256" s="13"/>
      <c r="J256" s="13"/>
      <c r="K256" s="13"/>
      <c r="L256" s="13"/>
      <c r="M256" s="28"/>
      <c r="N256" s="13"/>
      <c r="O256" s="28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28"/>
      <c r="AA256" s="28"/>
      <c r="AB256" s="28"/>
      <c r="AC256" s="28"/>
      <c r="AD256" s="28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</row>
    <row r="257" spans="1:85" s="64" customFormat="1" x14ac:dyDescent="0.2">
      <c r="A257" s="13"/>
      <c r="B257" s="13"/>
      <c r="C257" s="13"/>
      <c r="D257" s="28"/>
      <c r="E257" s="13"/>
      <c r="F257" s="13"/>
      <c r="G257" s="13"/>
      <c r="H257" s="17"/>
      <c r="I257" s="13"/>
      <c r="J257" s="13"/>
      <c r="K257" s="13"/>
      <c r="L257" s="13"/>
      <c r="M257" s="28"/>
      <c r="N257" s="13"/>
      <c r="O257" s="28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28"/>
      <c r="AA257" s="28"/>
      <c r="AB257" s="28"/>
      <c r="AC257" s="28"/>
      <c r="AD257" s="28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</row>
    <row r="258" spans="1:85" s="64" customFormat="1" x14ac:dyDescent="0.2">
      <c r="A258" s="13"/>
      <c r="B258" s="13"/>
      <c r="C258" s="13"/>
      <c r="D258" s="28"/>
      <c r="E258" s="13"/>
      <c r="F258" s="13"/>
      <c r="G258" s="13"/>
      <c r="H258" s="17"/>
      <c r="I258" s="13"/>
      <c r="J258" s="13"/>
      <c r="K258" s="13"/>
      <c r="L258" s="13"/>
      <c r="M258" s="28"/>
      <c r="N258" s="13"/>
      <c r="O258" s="28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28"/>
      <c r="AA258" s="28"/>
      <c r="AB258" s="28"/>
      <c r="AC258" s="28"/>
      <c r="AD258" s="28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</row>
    <row r="259" spans="1:85" s="64" customFormat="1" x14ac:dyDescent="0.2">
      <c r="A259" s="13"/>
      <c r="B259" s="13"/>
      <c r="C259" s="13"/>
      <c r="D259" s="28"/>
      <c r="E259" s="13"/>
      <c r="F259" s="13"/>
      <c r="G259" s="13"/>
      <c r="H259" s="17"/>
      <c r="I259" s="13"/>
      <c r="J259" s="13"/>
      <c r="K259" s="13"/>
      <c r="L259" s="13"/>
      <c r="M259" s="28"/>
      <c r="N259" s="13"/>
      <c r="O259" s="28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28"/>
      <c r="AA259" s="28"/>
      <c r="AB259" s="28"/>
      <c r="AC259" s="28"/>
      <c r="AD259" s="28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</row>
    <row r="260" spans="1:85" s="64" customFormat="1" x14ac:dyDescent="0.2">
      <c r="A260" s="13"/>
      <c r="B260" s="13"/>
      <c r="C260" s="13"/>
      <c r="D260" s="28"/>
      <c r="E260" s="13"/>
      <c r="F260" s="13"/>
      <c r="G260" s="13"/>
      <c r="H260" s="17"/>
      <c r="I260" s="13"/>
      <c r="J260" s="13"/>
      <c r="K260" s="13"/>
      <c r="L260" s="13"/>
      <c r="M260" s="28"/>
      <c r="N260" s="13"/>
      <c r="O260" s="28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28"/>
      <c r="AA260" s="28"/>
      <c r="AB260" s="28"/>
      <c r="AC260" s="28"/>
      <c r="AD260" s="28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</row>
    <row r="261" spans="1:85" s="64" customFormat="1" x14ac:dyDescent="0.2">
      <c r="A261" s="13"/>
      <c r="B261" s="13"/>
      <c r="C261" s="13"/>
      <c r="D261" s="28"/>
      <c r="E261" s="13"/>
      <c r="F261" s="13"/>
      <c r="G261" s="13"/>
      <c r="H261" s="17"/>
      <c r="I261" s="13"/>
      <c r="J261" s="13"/>
      <c r="K261" s="13"/>
      <c r="L261" s="13"/>
      <c r="M261" s="28"/>
      <c r="N261" s="13"/>
      <c r="O261" s="28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28"/>
      <c r="AA261" s="28"/>
      <c r="AB261" s="28"/>
      <c r="AC261" s="28"/>
      <c r="AD261" s="28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</row>
    <row r="262" spans="1:85" s="64" customFormat="1" x14ac:dyDescent="0.2">
      <c r="A262" s="13"/>
      <c r="B262" s="13"/>
      <c r="C262" s="13"/>
      <c r="D262" s="28"/>
      <c r="E262" s="13"/>
      <c r="F262" s="13"/>
      <c r="G262" s="13"/>
      <c r="H262" s="17"/>
      <c r="I262" s="13"/>
      <c r="J262" s="13"/>
      <c r="K262" s="13"/>
      <c r="L262" s="13"/>
      <c r="M262" s="28"/>
      <c r="N262" s="13"/>
      <c r="O262" s="28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28"/>
      <c r="AA262" s="28"/>
      <c r="AB262" s="28"/>
      <c r="AC262" s="28"/>
      <c r="AD262" s="28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</row>
    <row r="263" spans="1:85" s="64" customFormat="1" x14ac:dyDescent="0.2">
      <c r="A263" s="13"/>
      <c r="B263" s="13"/>
      <c r="C263" s="13"/>
      <c r="D263" s="28"/>
      <c r="E263" s="13"/>
      <c r="F263" s="13"/>
      <c r="G263" s="13"/>
      <c r="H263" s="17"/>
      <c r="I263" s="13"/>
      <c r="J263" s="13"/>
      <c r="K263" s="13"/>
      <c r="L263" s="13"/>
      <c r="M263" s="28"/>
      <c r="N263" s="13"/>
      <c r="O263" s="28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28"/>
      <c r="AA263" s="28"/>
      <c r="AB263" s="28"/>
      <c r="AC263" s="28"/>
      <c r="AD263" s="28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</row>
    <row r="264" spans="1:85" s="64" customFormat="1" x14ac:dyDescent="0.2">
      <c r="A264" s="13"/>
      <c r="B264" s="13"/>
      <c r="C264" s="13"/>
      <c r="D264" s="28"/>
      <c r="E264" s="13"/>
      <c r="F264" s="13"/>
      <c r="G264" s="13"/>
      <c r="H264" s="17"/>
      <c r="I264" s="13"/>
      <c r="J264" s="13"/>
      <c r="K264" s="13"/>
      <c r="L264" s="13"/>
      <c r="M264" s="28"/>
      <c r="N264" s="13"/>
      <c r="O264" s="28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28"/>
      <c r="AA264" s="28"/>
      <c r="AB264" s="28"/>
      <c r="AC264" s="28"/>
      <c r="AD264" s="28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</row>
    <row r="265" spans="1:85" s="64" customFormat="1" x14ac:dyDescent="0.2">
      <c r="A265" s="13"/>
      <c r="B265" s="13"/>
      <c r="C265" s="13"/>
      <c r="D265" s="28"/>
      <c r="E265" s="13"/>
      <c r="F265" s="13"/>
      <c r="G265" s="13"/>
      <c r="H265" s="17"/>
      <c r="I265" s="13"/>
      <c r="J265" s="13"/>
      <c r="K265" s="13"/>
      <c r="L265" s="13"/>
      <c r="M265" s="28"/>
      <c r="N265" s="13"/>
      <c r="O265" s="28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28"/>
      <c r="AA265" s="28"/>
      <c r="AB265" s="28"/>
      <c r="AC265" s="28"/>
      <c r="AD265" s="28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</row>
    <row r="266" spans="1:85" s="64" customFormat="1" x14ac:dyDescent="0.2">
      <c r="A266" s="13"/>
      <c r="B266" s="13"/>
      <c r="C266" s="13"/>
      <c r="D266" s="28"/>
      <c r="E266" s="13"/>
      <c r="F266" s="13"/>
      <c r="G266" s="13"/>
      <c r="H266" s="17"/>
      <c r="I266" s="13"/>
      <c r="J266" s="13"/>
      <c r="K266" s="13"/>
      <c r="L266" s="13"/>
      <c r="M266" s="28"/>
      <c r="N266" s="13"/>
      <c r="O266" s="28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28"/>
      <c r="AA266" s="28"/>
      <c r="AB266" s="28"/>
      <c r="AC266" s="28"/>
      <c r="AD266" s="28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</row>
    <row r="267" spans="1:85" s="64" customFormat="1" x14ac:dyDescent="0.2">
      <c r="A267" s="13"/>
      <c r="B267" s="13"/>
      <c r="C267" s="13"/>
      <c r="D267" s="28"/>
      <c r="E267" s="13"/>
      <c r="F267" s="13"/>
      <c r="G267" s="13"/>
      <c r="H267" s="17"/>
      <c r="I267" s="13"/>
      <c r="J267" s="13"/>
      <c r="K267" s="13"/>
      <c r="L267" s="13"/>
      <c r="M267" s="28"/>
      <c r="N267" s="13"/>
      <c r="O267" s="28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28"/>
      <c r="AA267" s="28"/>
      <c r="AB267" s="28"/>
      <c r="AC267" s="28"/>
      <c r="AD267" s="28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</row>
    <row r="268" spans="1:85" s="64" customFormat="1" x14ac:dyDescent="0.2">
      <c r="A268" s="13"/>
      <c r="B268" s="13"/>
      <c r="C268" s="13"/>
      <c r="D268" s="28"/>
      <c r="E268" s="13"/>
      <c r="F268" s="13"/>
      <c r="G268" s="13"/>
      <c r="H268" s="17"/>
      <c r="I268" s="13"/>
      <c r="J268" s="13"/>
      <c r="K268" s="13"/>
      <c r="L268" s="13"/>
      <c r="M268" s="28"/>
      <c r="N268" s="13"/>
      <c r="O268" s="28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28"/>
      <c r="AA268" s="28"/>
      <c r="AB268" s="28"/>
      <c r="AC268" s="28"/>
      <c r="AD268" s="28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</row>
    <row r="269" spans="1:85" s="64" customFormat="1" x14ac:dyDescent="0.2">
      <c r="A269" s="13"/>
      <c r="B269" s="13"/>
      <c r="C269" s="13"/>
      <c r="D269" s="28"/>
      <c r="E269" s="13"/>
      <c r="F269" s="13"/>
      <c r="G269" s="13"/>
      <c r="H269" s="17"/>
      <c r="I269" s="13"/>
      <c r="J269" s="13"/>
      <c r="K269" s="13"/>
      <c r="L269" s="13"/>
      <c r="M269" s="28"/>
      <c r="N269" s="13"/>
      <c r="O269" s="28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28"/>
      <c r="AA269" s="28"/>
      <c r="AB269" s="28"/>
      <c r="AC269" s="28"/>
      <c r="AD269" s="28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</row>
    <row r="270" spans="1:85" s="64" customFormat="1" x14ac:dyDescent="0.2">
      <c r="A270" s="13"/>
      <c r="B270" s="13"/>
      <c r="C270" s="13"/>
      <c r="D270" s="28"/>
      <c r="E270" s="13"/>
      <c r="F270" s="13"/>
      <c r="G270" s="13"/>
      <c r="H270" s="17"/>
      <c r="I270" s="13"/>
      <c r="J270" s="13"/>
      <c r="K270" s="13"/>
      <c r="L270" s="13"/>
      <c r="M270" s="28"/>
      <c r="N270" s="13"/>
      <c r="O270" s="28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28"/>
      <c r="AA270" s="28"/>
      <c r="AB270" s="28"/>
      <c r="AC270" s="28"/>
      <c r="AD270" s="28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</row>
    <row r="271" spans="1:85" s="64" customFormat="1" x14ac:dyDescent="0.2">
      <c r="A271" s="13"/>
      <c r="B271" s="13"/>
      <c r="C271" s="13"/>
      <c r="D271" s="28"/>
      <c r="E271" s="13"/>
      <c r="F271" s="13"/>
      <c r="G271" s="13"/>
      <c r="H271" s="17"/>
      <c r="I271" s="13"/>
      <c r="J271" s="13"/>
      <c r="K271" s="13"/>
      <c r="L271" s="13"/>
      <c r="M271" s="28"/>
      <c r="N271" s="13"/>
      <c r="O271" s="28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28"/>
      <c r="AA271" s="28"/>
      <c r="AB271" s="28"/>
      <c r="AC271" s="28"/>
      <c r="AD271" s="28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</row>
    <row r="272" spans="1:85" s="64" customFormat="1" x14ac:dyDescent="0.2">
      <c r="A272" s="13"/>
      <c r="B272" s="13"/>
      <c r="C272" s="13"/>
      <c r="D272" s="28"/>
      <c r="E272" s="13"/>
      <c r="F272" s="13"/>
      <c r="G272" s="13"/>
      <c r="H272" s="17"/>
      <c r="I272" s="13"/>
      <c r="J272" s="13"/>
      <c r="K272" s="13"/>
      <c r="L272" s="13"/>
      <c r="M272" s="28"/>
      <c r="N272" s="13"/>
      <c r="O272" s="28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28"/>
      <c r="AA272" s="28"/>
      <c r="AB272" s="28"/>
      <c r="AC272" s="28"/>
      <c r="AD272" s="28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</row>
    <row r="273" spans="1:85" s="64" customFormat="1" x14ac:dyDescent="0.2">
      <c r="A273" s="13"/>
      <c r="B273" s="13"/>
      <c r="C273" s="13"/>
      <c r="D273" s="28"/>
      <c r="E273" s="13"/>
      <c r="F273" s="13"/>
      <c r="G273" s="13"/>
      <c r="H273" s="17"/>
      <c r="I273" s="13"/>
      <c r="J273" s="13"/>
      <c r="K273" s="13"/>
      <c r="L273" s="13"/>
      <c r="M273" s="28"/>
      <c r="N273" s="13"/>
      <c r="O273" s="28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28"/>
      <c r="AA273" s="28"/>
      <c r="AB273" s="28"/>
      <c r="AC273" s="28"/>
      <c r="AD273" s="28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</row>
    <row r="274" spans="1:85" s="64" customFormat="1" x14ac:dyDescent="0.2">
      <c r="A274" s="13"/>
      <c r="B274" s="13"/>
      <c r="C274" s="13"/>
      <c r="D274" s="28"/>
      <c r="E274" s="13"/>
      <c r="F274" s="13"/>
      <c r="G274" s="13"/>
      <c r="H274" s="17"/>
      <c r="I274" s="13"/>
      <c r="J274" s="13"/>
      <c r="K274" s="13"/>
      <c r="L274" s="13"/>
      <c r="M274" s="28"/>
      <c r="N274" s="13"/>
      <c r="O274" s="28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28"/>
      <c r="AA274" s="28"/>
      <c r="AB274" s="28"/>
      <c r="AC274" s="28"/>
      <c r="AD274" s="28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</row>
    <row r="275" spans="1:85" s="64" customFormat="1" x14ac:dyDescent="0.2">
      <c r="A275" s="13"/>
      <c r="B275" s="13"/>
      <c r="C275" s="13"/>
      <c r="D275" s="28"/>
      <c r="E275" s="13"/>
      <c r="F275" s="13"/>
      <c r="G275" s="13"/>
      <c r="H275" s="17"/>
      <c r="I275" s="13"/>
      <c r="J275" s="13"/>
      <c r="K275" s="13"/>
      <c r="L275" s="13"/>
      <c r="M275" s="28"/>
      <c r="N275" s="13"/>
      <c r="O275" s="28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28"/>
      <c r="AA275" s="28"/>
      <c r="AB275" s="28"/>
      <c r="AC275" s="28"/>
      <c r="AD275" s="28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</row>
    <row r="276" spans="1:85" s="64" customFormat="1" x14ac:dyDescent="0.2">
      <c r="A276" s="13"/>
      <c r="B276" s="13"/>
      <c r="C276" s="13"/>
      <c r="D276" s="28"/>
      <c r="E276" s="13"/>
      <c r="F276" s="13"/>
      <c r="G276" s="13"/>
      <c r="H276" s="17"/>
      <c r="I276" s="13"/>
      <c r="J276" s="13"/>
      <c r="K276" s="13"/>
      <c r="L276" s="13"/>
      <c r="M276" s="28"/>
      <c r="N276" s="13"/>
      <c r="O276" s="28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28"/>
      <c r="AA276" s="28"/>
      <c r="AB276" s="28"/>
      <c r="AC276" s="28"/>
      <c r="AD276" s="28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</row>
    <row r="277" spans="1:85" s="64" customFormat="1" x14ac:dyDescent="0.2">
      <c r="A277" s="13"/>
      <c r="B277" s="13"/>
      <c r="C277" s="13"/>
      <c r="D277" s="28"/>
      <c r="E277" s="13"/>
      <c r="F277" s="13"/>
      <c r="G277" s="13"/>
      <c r="H277" s="17"/>
      <c r="I277" s="13"/>
      <c r="J277" s="13"/>
      <c r="K277" s="13"/>
      <c r="L277" s="13"/>
      <c r="M277" s="28"/>
      <c r="N277" s="13"/>
      <c r="O277" s="28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28"/>
      <c r="AA277" s="28"/>
      <c r="AB277" s="28"/>
      <c r="AC277" s="28"/>
      <c r="AD277" s="28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</row>
    <row r="278" spans="1:85" s="64" customFormat="1" x14ac:dyDescent="0.2">
      <c r="A278" s="13"/>
      <c r="B278" s="13"/>
      <c r="C278" s="13"/>
      <c r="D278" s="28"/>
      <c r="E278" s="13"/>
      <c r="F278" s="13"/>
      <c r="G278" s="13"/>
      <c r="H278" s="17"/>
      <c r="I278" s="13"/>
      <c r="J278" s="13"/>
      <c r="K278" s="13"/>
      <c r="L278" s="13"/>
      <c r="M278" s="28"/>
      <c r="N278" s="13"/>
      <c r="O278" s="28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28"/>
      <c r="AA278" s="28"/>
      <c r="AB278" s="28"/>
      <c r="AC278" s="28"/>
      <c r="AD278" s="28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</row>
    <row r="279" spans="1:85" s="64" customFormat="1" x14ac:dyDescent="0.2">
      <c r="A279" s="13"/>
      <c r="B279" s="13"/>
      <c r="C279" s="13"/>
      <c r="D279" s="28"/>
      <c r="E279" s="13"/>
      <c r="F279" s="13"/>
      <c r="G279" s="13"/>
      <c r="H279" s="17"/>
      <c r="I279" s="13"/>
      <c r="J279" s="13"/>
      <c r="K279" s="13"/>
      <c r="L279" s="13"/>
      <c r="M279" s="28"/>
      <c r="N279" s="13"/>
      <c r="O279" s="28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28"/>
      <c r="AA279" s="28"/>
      <c r="AB279" s="28"/>
      <c r="AC279" s="28"/>
      <c r="AD279" s="28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</row>
    <row r="280" spans="1:85" s="64" customFormat="1" x14ac:dyDescent="0.2">
      <c r="A280" s="13"/>
      <c r="B280" s="13"/>
      <c r="C280" s="13"/>
      <c r="D280" s="28"/>
      <c r="E280" s="13"/>
      <c r="F280" s="13"/>
      <c r="G280" s="13"/>
      <c r="H280" s="17"/>
      <c r="I280" s="13"/>
      <c r="J280" s="13"/>
      <c r="K280" s="13"/>
      <c r="L280" s="13"/>
      <c r="M280" s="28"/>
      <c r="N280" s="13"/>
      <c r="O280" s="28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28"/>
      <c r="AA280" s="28"/>
      <c r="AB280" s="28"/>
      <c r="AC280" s="28"/>
      <c r="AD280" s="28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</row>
    <row r="281" spans="1:85" s="64" customFormat="1" x14ac:dyDescent="0.2">
      <c r="A281" s="13"/>
      <c r="B281" s="13"/>
      <c r="C281" s="13"/>
      <c r="D281" s="28"/>
      <c r="E281" s="13"/>
      <c r="F281" s="13"/>
      <c r="G281" s="13"/>
      <c r="H281" s="17"/>
      <c r="I281" s="13"/>
      <c r="J281" s="13"/>
      <c r="K281" s="13"/>
      <c r="L281" s="13"/>
      <c r="M281" s="28"/>
      <c r="N281" s="13"/>
      <c r="O281" s="28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28"/>
      <c r="AA281" s="28"/>
      <c r="AB281" s="28"/>
      <c r="AC281" s="28"/>
      <c r="AD281" s="28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</row>
    <row r="282" spans="1:85" s="54" customFormat="1" ht="15" x14ac:dyDescent="0.25">
      <c r="A282" s="62"/>
      <c r="B282" s="57"/>
      <c r="C282" s="57"/>
      <c r="D282" s="58"/>
      <c r="E282" s="57"/>
      <c r="F282" s="57"/>
      <c r="G282" s="57"/>
      <c r="H282" s="59"/>
      <c r="I282" s="57"/>
      <c r="J282" s="60"/>
      <c r="K282" s="60"/>
      <c r="L282" s="57"/>
      <c r="M282" s="58"/>
      <c r="N282" s="58"/>
      <c r="O282" s="71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61"/>
      <c r="AA282" s="61"/>
      <c r="AB282" s="61"/>
      <c r="AC282" s="61"/>
      <c r="AD282" s="61"/>
    </row>
    <row r="283" spans="1:85" s="54" customFormat="1" ht="15" x14ac:dyDescent="0.25">
      <c r="A283" s="62"/>
      <c r="B283" s="57"/>
      <c r="C283" s="57"/>
      <c r="D283" s="58"/>
      <c r="E283" s="57"/>
      <c r="F283" s="57"/>
      <c r="G283" s="57"/>
      <c r="H283" s="59"/>
      <c r="I283" s="57"/>
      <c r="J283" s="60"/>
      <c r="K283" s="60"/>
      <c r="L283" s="57"/>
      <c r="M283" s="58"/>
      <c r="N283" s="58"/>
      <c r="O283" s="71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61"/>
      <c r="AA283" s="61"/>
      <c r="AB283" s="61"/>
      <c r="AC283" s="61"/>
      <c r="AD283" s="61"/>
    </row>
    <row r="284" spans="1:85" s="54" customFormat="1" ht="15" x14ac:dyDescent="0.25">
      <c r="A284" s="62"/>
      <c r="B284" s="57"/>
      <c r="C284" s="57"/>
      <c r="D284" s="58"/>
      <c r="E284" s="57"/>
      <c r="F284" s="57"/>
      <c r="G284" s="57"/>
      <c r="H284" s="59"/>
      <c r="I284" s="57"/>
      <c r="J284" s="60"/>
      <c r="K284" s="60"/>
      <c r="L284" s="57"/>
      <c r="M284" s="58"/>
      <c r="N284" s="58"/>
      <c r="O284" s="71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61"/>
      <c r="AA284" s="61"/>
      <c r="AB284" s="61"/>
      <c r="AC284" s="61"/>
      <c r="AD284" s="61"/>
    </row>
    <row r="285" spans="1:85" s="54" customFormat="1" ht="15" x14ac:dyDescent="0.25">
      <c r="A285" s="62"/>
      <c r="B285" s="57"/>
      <c r="C285" s="57"/>
      <c r="D285" s="58"/>
      <c r="E285" s="57"/>
      <c r="F285" s="57"/>
      <c r="G285" s="57"/>
      <c r="H285" s="59"/>
      <c r="I285" s="57"/>
      <c r="J285" s="60"/>
      <c r="K285" s="60"/>
      <c r="L285" s="57"/>
      <c r="M285" s="58"/>
      <c r="N285" s="58"/>
      <c r="O285" s="71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61"/>
      <c r="AA285" s="61"/>
      <c r="AB285" s="61"/>
      <c r="AC285" s="61"/>
      <c r="AD285" s="61"/>
    </row>
    <row r="286" spans="1:85" s="54" customFormat="1" ht="15" x14ac:dyDescent="0.25">
      <c r="A286" s="62"/>
      <c r="B286" s="57"/>
      <c r="C286" s="57"/>
      <c r="D286" s="58"/>
      <c r="E286" s="57"/>
      <c r="F286" s="57"/>
      <c r="G286" s="57"/>
      <c r="H286" s="59"/>
      <c r="I286" s="57"/>
      <c r="J286" s="60"/>
      <c r="K286" s="60"/>
      <c r="L286" s="57"/>
      <c r="M286" s="58"/>
      <c r="N286" s="58"/>
      <c r="O286" s="71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61"/>
      <c r="AA286" s="61"/>
      <c r="AB286" s="61"/>
      <c r="AC286" s="61"/>
      <c r="AD286" s="61"/>
    </row>
    <row r="287" spans="1:85" s="54" customFormat="1" ht="15" x14ac:dyDescent="0.25">
      <c r="A287" s="62"/>
      <c r="B287" s="57"/>
      <c r="C287" s="57"/>
      <c r="D287" s="58"/>
      <c r="E287" s="57"/>
      <c r="F287" s="57"/>
      <c r="G287" s="57"/>
      <c r="H287" s="59"/>
      <c r="I287" s="57"/>
      <c r="J287" s="60"/>
      <c r="K287" s="60"/>
      <c r="L287" s="57"/>
      <c r="M287" s="58"/>
      <c r="N287" s="58"/>
      <c r="O287" s="71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61"/>
      <c r="AA287" s="61"/>
      <c r="AB287" s="61"/>
      <c r="AC287" s="61"/>
      <c r="AD287" s="61"/>
    </row>
    <row r="288" spans="1:85" s="54" customFormat="1" ht="15" x14ac:dyDescent="0.25">
      <c r="A288" s="62"/>
      <c r="B288" s="57"/>
      <c r="C288" s="57"/>
      <c r="D288" s="58"/>
      <c r="E288" s="57"/>
      <c r="F288" s="57"/>
      <c r="G288" s="57"/>
      <c r="H288" s="59"/>
      <c r="I288" s="57"/>
      <c r="J288" s="60"/>
      <c r="K288" s="60"/>
      <c r="L288" s="57"/>
      <c r="M288" s="58"/>
      <c r="N288" s="58"/>
      <c r="O288" s="71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61"/>
      <c r="AA288" s="61"/>
      <c r="AB288" s="61"/>
      <c r="AC288" s="61"/>
      <c r="AD288" s="61"/>
    </row>
    <row r="289" spans="1:30" s="54" customFormat="1" ht="15" x14ac:dyDescent="0.25">
      <c r="A289" s="62"/>
      <c r="B289" s="57"/>
      <c r="C289" s="57"/>
      <c r="D289" s="58"/>
      <c r="E289" s="57"/>
      <c r="F289" s="57"/>
      <c r="G289" s="57"/>
      <c r="H289" s="59"/>
      <c r="I289" s="57"/>
      <c r="J289" s="60"/>
      <c r="K289" s="60"/>
      <c r="L289" s="57"/>
      <c r="M289" s="58"/>
      <c r="N289" s="58"/>
      <c r="O289" s="71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61"/>
      <c r="AA289" s="61"/>
      <c r="AB289" s="61"/>
      <c r="AC289" s="61"/>
      <c r="AD289" s="61"/>
    </row>
    <row r="290" spans="1:30" s="54" customFormat="1" ht="15" x14ac:dyDescent="0.25">
      <c r="A290" s="62"/>
      <c r="B290" s="57"/>
      <c r="C290" s="57"/>
      <c r="D290" s="58"/>
      <c r="E290" s="57"/>
      <c r="F290" s="63"/>
      <c r="G290" s="57"/>
      <c r="H290" s="59"/>
      <c r="I290" s="57"/>
      <c r="J290" s="60"/>
      <c r="K290" s="60"/>
      <c r="L290" s="57"/>
      <c r="M290" s="58"/>
      <c r="N290" s="58"/>
      <c r="O290" s="71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61"/>
      <c r="AA290" s="61"/>
      <c r="AB290" s="61"/>
      <c r="AC290" s="61"/>
      <c r="AD290" s="61"/>
    </row>
    <row r="291" spans="1:30" s="54" customFormat="1" ht="15" x14ac:dyDescent="0.25">
      <c r="A291" s="62"/>
      <c r="B291" s="57"/>
      <c r="C291" s="57"/>
      <c r="D291" s="58"/>
      <c r="E291" s="57"/>
      <c r="F291" s="63"/>
      <c r="G291" s="57"/>
      <c r="H291" s="59"/>
      <c r="I291" s="57"/>
      <c r="J291" s="60"/>
      <c r="K291" s="60"/>
      <c r="L291" s="57"/>
      <c r="M291" s="58"/>
      <c r="N291" s="58"/>
      <c r="O291" s="71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61"/>
      <c r="AA291" s="61"/>
      <c r="AB291" s="61"/>
      <c r="AC291" s="61"/>
      <c r="AD291" s="61"/>
    </row>
    <row r="292" spans="1:30" s="54" customFormat="1" ht="15" x14ac:dyDescent="0.25">
      <c r="A292" s="62"/>
      <c r="B292" s="57"/>
      <c r="C292" s="57"/>
      <c r="D292" s="58"/>
      <c r="E292" s="57"/>
      <c r="F292" s="63"/>
      <c r="G292" s="57"/>
      <c r="H292" s="59"/>
      <c r="I292" s="57"/>
      <c r="J292" s="60"/>
      <c r="K292" s="60"/>
      <c r="L292" s="57"/>
      <c r="M292" s="58"/>
      <c r="N292" s="58"/>
      <c r="O292" s="71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61"/>
      <c r="AA292" s="61"/>
      <c r="AB292" s="61"/>
      <c r="AC292" s="61"/>
      <c r="AD292" s="61"/>
    </row>
    <row r="293" spans="1:30" s="54" customFormat="1" ht="15" x14ac:dyDescent="0.25">
      <c r="A293" s="62"/>
      <c r="B293" s="57"/>
      <c r="C293" s="57"/>
      <c r="D293" s="58"/>
      <c r="E293" s="57"/>
      <c r="F293" s="63"/>
      <c r="G293" s="57"/>
      <c r="H293" s="59"/>
      <c r="I293" s="57"/>
      <c r="J293" s="60"/>
      <c r="K293" s="60"/>
      <c r="L293" s="57"/>
      <c r="M293" s="58"/>
      <c r="N293" s="58"/>
      <c r="O293" s="71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61"/>
      <c r="AA293" s="61"/>
      <c r="AB293" s="61"/>
      <c r="AC293" s="61"/>
      <c r="AD293" s="61"/>
    </row>
    <row r="294" spans="1:30" s="54" customFormat="1" ht="15" x14ac:dyDescent="0.25">
      <c r="A294" s="62"/>
      <c r="B294" s="57"/>
      <c r="C294" s="57"/>
      <c r="D294" s="58"/>
      <c r="E294" s="57"/>
      <c r="F294" s="63"/>
      <c r="G294" s="57"/>
      <c r="H294" s="59"/>
      <c r="I294" s="57"/>
      <c r="J294" s="60"/>
      <c r="K294" s="60"/>
      <c r="L294" s="57"/>
      <c r="M294" s="58"/>
      <c r="N294" s="58"/>
      <c r="O294" s="71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61"/>
      <c r="AA294" s="61"/>
      <c r="AB294" s="61"/>
      <c r="AC294" s="61"/>
      <c r="AD294" s="61"/>
    </row>
    <row r="295" spans="1:30" s="54" customFormat="1" ht="15" x14ac:dyDescent="0.25">
      <c r="A295" s="62"/>
      <c r="B295" s="57"/>
      <c r="C295" s="57"/>
      <c r="D295" s="58"/>
      <c r="E295" s="57"/>
      <c r="F295" s="63"/>
      <c r="G295" s="57"/>
      <c r="H295" s="59"/>
      <c r="I295" s="57"/>
      <c r="J295" s="60"/>
      <c r="K295" s="60"/>
      <c r="L295" s="57"/>
      <c r="M295" s="58"/>
      <c r="N295" s="58"/>
      <c r="O295" s="71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61"/>
      <c r="AA295" s="61"/>
      <c r="AB295" s="61"/>
      <c r="AC295" s="61"/>
      <c r="AD295" s="61"/>
    </row>
    <row r="296" spans="1:30" s="54" customFormat="1" ht="15" x14ac:dyDescent="0.25">
      <c r="A296" s="62"/>
      <c r="B296" s="57"/>
      <c r="C296" s="57"/>
      <c r="D296" s="58"/>
      <c r="E296" s="57"/>
      <c r="F296" s="63"/>
      <c r="G296" s="57"/>
      <c r="H296" s="59"/>
      <c r="I296" s="57"/>
      <c r="J296" s="60"/>
      <c r="K296" s="60"/>
      <c r="L296" s="57"/>
      <c r="M296" s="58"/>
      <c r="N296" s="58"/>
      <c r="O296" s="71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61"/>
      <c r="AA296" s="61"/>
      <c r="AB296" s="61"/>
      <c r="AC296" s="61"/>
      <c r="AD296" s="61"/>
    </row>
    <row r="297" spans="1:30" s="54" customFormat="1" ht="15" x14ac:dyDescent="0.25">
      <c r="A297" s="62"/>
      <c r="B297" s="57"/>
      <c r="C297" s="57"/>
      <c r="D297" s="58"/>
      <c r="E297" s="57"/>
      <c r="F297" s="63"/>
      <c r="G297" s="57"/>
      <c r="H297" s="59"/>
      <c r="I297" s="57"/>
      <c r="J297" s="60"/>
      <c r="K297" s="60"/>
      <c r="L297" s="57"/>
      <c r="M297" s="58"/>
      <c r="N297" s="58"/>
      <c r="O297" s="71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61"/>
      <c r="AA297" s="61"/>
      <c r="AB297" s="61"/>
      <c r="AC297" s="61"/>
      <c r="AD297" s="61"/>
    </row>
    <row r="298" spans="1:30" s="54" customFormat="1" ht="15" x14ac:dyDescent="0.25">
      <c r="A298" s="62"/>
      <c r="B298" s="57"/>
      <c r="C298" s="57"/>
      <c r="D298" s="58"/>
      <c r="E298" s="57"/>
      <c r="F298" s="63"/>
      <c r="G298" s="57"/>
      <c r="H298" s="59"/>
      <c r="I298" s="57"/>
      <c r="J298" s="60"/>
      <c r="K298" s="60"/>
      <c r="L298" s="57"/>
      <c r="M298" s="58"/>
      <c r="N298" s="58"/>
      <c r="O298" s="71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61"/>
      <c r="AA298" s="61"/>
      <c r="AB298" s="61"/>
      <c r="AC298" s="61"/>
      <c r="AD298" s="61"/>
    </row>
    <row r="299" spans="1:30" s="54" customFormat="1" ht="15" x14ac:dyDescent="0.25">
      <c r="A299" s="62"/>
      <c r="B299" s="57"/>
      <c r="C299" s="57"/>
      <c r="D299" s="58"/>
      <c r="E299" s="57"/>
      <c r="F299" s="63"/>
      <c r="G299" s="57"/>
      <c r="H299" s="59"/>
      <c r="I299" s="57"/>
      <c r="J299" s="60"/>
      <c r="K299" s="60"/>
      <c r="L299" s="57"/>
      <c r="M299" s="58"/>
      <c r="N299" s="58"/>
      <c r="O299" s="71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61"/>
      <c r="AA299" s="61"/>
      <c r="AB299" s="61"/>
      <c r="AC299" s="61"/>
      <c r="AD299" s="61"/>
    </row>
    <row r="300" spans="1:30" s="54" customFormat="1" ht="15" x14ac:dyDescent="0.25">
      <c r="A300" s="62"/>
      <c r="B300" s="57"/>
      <c r="C300" s="57"/>
      <c r="D300" s="58"/>
      <c r="E300" s="57"/>
      <c r="F300" s="63"/>
      <c r="G300" s="57"/>
      <c r="H300" s="59"/>
      <c r="I300" s="57"/>
      <c r="J300" s="60"/>
      <c r="K300" s="60"/>
      <c r="L300" s="57"/>
      <c r="M300" s="58"/>
      <c r="N300" s="58"/>
      <c r="O300" s="71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61"/>
      <c r="AA300" s="61"/>
      <c r="AB300" s="61"/>
      <c r="AC300" s="61"/>
      <c r="AD300" s="61"/>
    </row>
    <row r="301" spans="1:30" s="54" customFormat="1" ht="15" x14ac:dyDescent="0.25">
      <c r="A301" s="62"/>
      <c r="B301" s="57"/>
      <c r="C301" s="57"/>
      <c r="D301" s="58"/>
      <c r="E301" s="57"/>
      <c r="F301" s="63"/>
      <c r="G301" s="57"/>
      <c r="H301" s="59"/>
      <c r="I301" s="57"/>
      <c r="J301" s="60"/>
      <c r="K301" s="60"/>
      <c r="L301" s="57"/>
      <c r="M301" s="58"/>
      <c r="N301" s="58"/>
      <c r="O301" s="71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61"/>
      <c r="AA301" s="61"/>
      <c r="AB301" s="61"/>
      <c r="AC301" s="61"/>
      <c r="AD301" s="61"/>
    </row>
    <row r="302" spans="1:30" s="54" customFormat="1" ht="15" x14ac:dyDescent="0.25">
      <c r="A302" s="62"/>
      <c r="B302" s="57"/>
      <c r="C302" s="57"/>
      <c r="D302" s="58"/>
      <c r="E302" s="57"/>
      <c r="F302" s="63"/>
      <c r="G302" s="57"/>
      <c r="H302" s="59"/>
      <c r="I302" s="57"/>
      <c r="J302" s="60"/>
      <c r="K302" s="60"/>
      <c r="L302" s="57"/>
      <c r="M302" s="58"/>
      <c r="N302" s="58"/>
      <c r="O302" s="71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61"/>
      <c r="AA302" s="61"/>
      <c r="AB302" s="61"/>
      <c r="AC302" s="61"/>
      <c r="AD302" s="61"/>
    </row>
    <row r="303" spans="1:30" s="54" customFormat="1" ht="15" x14ac:dyDescent="0.25">
      <c r="A303" s="62"/>
      <c r="B303" s="57"/>
      <c r="C303" s="57"/>
      <c r="D303" s="58"/>
      <c r="E303" s="57"/>
      <c r="F303" s="63"/>
      <c r="G303" s="57"/>
      <c r="H303" s="59"/>
      <c r="I303" s="57"/>
      <c r="J303" s="60"/>
      <c r="K303" s="60"/>
      <c r="L303" s="57"/>
      <c r="M303" s="58"/>
      <c r="N303" s="58"/>
      <c r="O303" s="71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61"/>
      <c r="AA303" s="61"/>
      <c r="AB303" s="61"/>
      <c r="AC303" s="61"/>
      <c r="AD303" s="61"/>
    </row>
    <row r="304" spans="1:30" s="54" customFormat="1" ht="15" x14ac:dyDescent="0.25">
      <c r="A304" s="62"/>
      <c r="B304" s="57"/>
      <c r="C304" s="57"/>
      <c r="D304" s="58"/>
      <c r="E304" s="57"/>
      <c r="F304" s="63"/>
      <c r="G304" s="57"/>
      <c r="H304" s="59"/>
      <c r="I304" s="57"/>
      <c r="J304" s="60"/>
      <c r="K304" s="60"/>
      <c r="L304" s="57"/>
      <c r="M304" s="58"/>
      <c r="N304" s="58"/>
      <c r="O304" s="71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61"/>
      <c r="AA304" s="61"/>
      <c r="AB304" s="61"/>
      <c r="AC304" s="61"/>
      <c r="AD304" s="61"/>
    </row>
    <row r="305" spans="1:30" s="54" customFormat="1" ht="15" x14ac:dyDescent="0.25">
      <c r="A305" s="62"/>
      <c r="B305" s="57"/>
      <c r="C305" s="57"/>
      <c r="D305" s="58"/>
      <c r="E305" s="57"/>
      <c r="F305" s="63"/>
      <c r="G305" s="57"/>
      <c r="H305" s="59"/>
      <c r="I305" s="57"/>
      <c r="J305" s="60"/>
      <c r="K305" s="60"/>
      <c r="L305" s="57"/>
      <c r="M305" s="58"/>
      <c r="N305" s="58"/>
      <c r="O305" s="71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61"/>
      <c r="AA305" s="61"/>
      <c r="AB305" s="61"/>
      <c r="AC305" s="61"/>
      <c r="AD305" s="61"/>
    </row>
    <row r="306" spans="1:30" s="54" customFormat="1" ht="15" x14ac:dyDescent="0.25">
      <c r="A306" s="62"/>
      <c r="B306" s="57"/>
      <c r="C306" s="57"/>
      <c r="D306" s="58"/>
      <c r="E306" s="57"/>
      <c r="F306" s="63"/>
      <c r="G306" s="57"/>
      <c r="H306" s="59"/>
      <c r="I306" s="57"/>
      <c r="J306" s="60"/>
      <c r="K306" s="60"/>
      <c r="L306" s="57"/>
      <c r="M306" s="58"/>
      <c r="N306" s="58"/>
      <c r="O306" s="71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61"/>
      <c r="AA306" s="61"/>
      <c r="AB306" s="61"/>
      <c r="AC306" s="61"/>
      <c r="AD306" s="61"/>
    </row>
    <row r="307" spans="1:30" s="54" customFormat="1" ht="15" x14ac:dyDescent="0.25">
      <c r="A307" s="62"/>
      <c r="B307" s="57"/>
      <c r="C307" s="57"/>
      <c r="D307" s="58"/>
      <c r="E307" s="57"/>
      <c r="F307" s="63"/>
      <c r="G307" s="57"/>
      <c r="H307" s="59"/>
      <c r="I307" s="57"/>
      <c r="J307" s="60"/>
      <c r="K307" s="60"/>
      <c r="L307" s="57"/>
      <c r="M307" s="58"/>
      <c r="N307" s="58"/>
      <c r="O307" s="71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61"/>
      <c r="AA307" s="61"/>
      <c r="AB307" s="61"/>
      <c r="AC307" s="61"/>
      <c r="AD307" s="61"/>
    </row>
    <row r="308" spans="1:30" s="54" customFormat="1" ht="15" x14ac:dyDescent="0.25">
      <c r="A308" s="62"/>
      <c r="B308" s="57"/>
      <c r="C308" s="57"/>
      <c r="D308" s="58"/>
      <c r="E308" s="57"/>
      <c r="F308" s="63"/>
      <c r="G308" s="57"/>
      <c r="H308" s="59"/>
      <c r="I308" s="57"/>
      <c r="J308" s="60"/>
      <c r="K308" s="60"/>
      <c r="L308" s="57"/>
      <c r="M308" s="58"/>
      <c r="N308" s="58"/>
      <c r="O308" s="71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61"/>
      <c r="AA308" s="61"/>
      <c r="AB308" s="61"/>
      <c r="AC308" s="61"/>
      <c r="AD308" s="61"/>
    </row>
    <row r="309" spans="1:30" s="54" customFormat="1" ht="15" x14ac:dyDescent="0.25">
      <c r="A309" s="62"/>
      <c r="B309" s="57"/>
      <c r="C309" s="57"/>
      <c r="D309" s="58"/>
      <c r="E309" s="57"/>
      <c r="F309" s="63"/>
      <c r="G309" s="57"/>
      <c r="H309" s="59"/>
      <c r="I309" s="57"/>
      <c r="J309" s="60"/>
      <c r="K309" s="60"/>
      <c r="L309" s="57"/>
      <c r="M309" s="58"/>
      <c r="N309" s="58"/>
      <c r="O309" s="71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61"/>
      <c r="AA309" s="61"/>
      <c r="AB309" s="61"/>
      <c r="AC309" s="61"/>
      <c r="AD309" s="61"/>
    </row>
    <row r="310" spans="1:30" s="54" customFormat="1" ht="15" x14ac:dyDescent="0.25">
      <c r="A310" s="62"/>
      <c r="B310" s="57"/>
      <c r="C310" s="57"/>
      <c r="D310" s="58"/>
      <c r="E310" s="57"/>
      <c r="F310" s="63"/>
      <c r="G310" s="57"/>
      <c r="H310" s="59"/>
      <c r="I310" s="57"/>
      <c r="J310" s="60"/>
      <c r="K310" s="60"/>
      <c r="L310" s="57"/>
      <c r="M310" s="58"/>
      <c r="N310" s="58"/>
      <c r="O310" s="71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61"/>
      <c r="AA310" s="61"/>
      <c r="AB310" s="61"/>
      <c r="AC310" s="61"/>
      <c r="AD310" s="61"/>
    </row>
    <row r="311" spans="1:30" s="54" customFormat="1" ht="15" x14ac:dyDescent="0.25">
      <c r="A311" s="62"/>
      <c r="B311" s="57"/>
      <c r="C311" s="57"/>
      <c r="D311" s="58"/>
      <c r="E311" s="57"/>
      <c r="F311" s="63"/>
      <c r="G311" s="57"/>
      <c r="H311" s="59"/>
      <c r="I311" s="57"/>
      <c r="J311" s="60"/>
      <c r="K311" s="60"/>
      <c r="L311" s="57"/>
      <c r="M311" s="58"/>
      <c r="N311" s="58"/>
      <c r="O311" s="71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61"/>
      <c r="AA311" s="61"/>
      <c r="AB311" s="61"/>
      <c r="AC311" s="61"/>
      <c r="AD311" s="61"/>
    </row>
    <row r="312" spans="1:30" s="54" customFormat="1" ht="15" x14ac:dyDescent="0.25">
      <c r="A312" s="62"/>
      <c r="B312" s="57"/>
      <c r="C312" s="57"/>
      <c r="D312" s="58"/>
      <c r="E312" s="57"/>
      <c r="F312" s="63"/>
      <c r="G312" s="57"/>
      <c r="H312" s="59"/>
      <c r="I312" s="57"/>
      <c r="J312" s="60"/>
      <c r="K312" s="60"/>
      <c r="L312" s="57"/>
      <c r="M312" s="58"/>
      <c r="N312" s="58"/>
      <c r="O312" s="71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61"/>
      <c r="AA312" s="61"/>
      <c r="AB312" s="61"/>
      <c r="AC312" s="61"/>
      <c r="AD312" s="61"/>
    </row>
    <row r="313" spans="1:30" s="54" customFormat="1" ht="15" x14ac:dyDescent="0.25">
      <c r="A313" s="62"/>
      <c r="B313" s="57"/>
      <c r="C313" s="57"/>
      <c r="D313" s="58"/>
      <c r="E313" s="57"/>
      <c r="F313" s="63"/>
      <c r="G313" s="57"/>
      <c r="H313" s="59"/>
      <c r="I313" s="57"/>
      <c r="J313" s="60"/>
      <c r="K313" s="60"/>
      <c r="L313" s="57"/>
      <c r="M313" s="58"/>
      <c r="N313" s="58"/>
      <c r="O313" s="71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61"/>
      <c r="AA313" s="61"/>
      <c r="AB313" s="61"/>
      <c r="AC313" s="61"/>
      <c r="AD313" s="61"/>
    </row>
    <row r="314" spans="1:30" s="54" customFormat="1" ht="15" x14ac:dyDescent="0.25">
      <c r="A314" s="62"/>
      <c r="B314" s="57"/>
      <c r="C314" s="57"/>
      <c r="D314" s="58"/>
      <c r="E314" s="57"/>
      <c r="F314" s="63"/>
      <c r="G314" s="57"/>
      <c r="H314" s="59"/>
      <c r="I314" s="57"/>
      <c r="J314" s="60"/>
      <c r="K314" s="60"/>
      <c r="L314" s="57"/>
      <c r="M314" s="58"/>
      <c r="N314" s="58"/>
      <c r="O314" s="71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61"/>
      <c r="AA314" s="61"/>
      <c r="AB314" s="61"/>
      <c r="AC314" s="61"/>
      <c r="AD314" s="61"/>
    </row>
    <row r="315" spans="1:30" s="54" customFormat="1" ht="15" x14ac:dyDescent="0.25">
      <c r="A315" s="62"/>
      <c r="B315" s="57"/>
      <c r="C315" s="57"/>
      <c r="D315" s="58"/>
      <c r="E315" s="57"/>
      <c r="F315" s="63"/>
      <c r="G315" s="57"/>
      <c r="H315" s="59"/>
      <c r="I315" s="57"/>
      <c r="J315" s="60"/>
      <c r="K315" s="60"/>
      <c r="L315" s="57"/>
      <c r="M315" s="58"/>
      <c r="N315" s="58"/>
      <c r="O315" s="71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61"/>
      <c r="AA315" s="61"/>
      <c r="AB315" s="61"/>
      <c r="AC315" s="61"/>
      <c r="AD315" s="61"/>
    </row>
    <row r="316" spans="1:30" s="54" customFormat="1" ht="15" x14ac:dyDescent="0.25">
      <c r="A316" s="62"/>
      <c r="B316" s="57"/>
      <c r="C316" s="57"/>
      <c r="D316" s="58"/>
      <c r="E316" s="57"/>
      <c r="F316" s="63"/>
      <c r="G316" s="57"/>
      <c r="H316" s="59"/>
      <c r="I316" s="57"/>
      <c r="J316" s="60"/>
      <c r="K316" s="60"/>
      <c r="L316" s="57"/>
      <c r="M316" s="58"/>
      <c r="N316" s="58"/>
      <c r="O316" s="71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61"/>
      <c r="AA316" s="61"/>
      <c r="AB316" s="61"/>
      <c r="AC316" s="61"/>
      <c r="AD316" s="61"/>
    </row>
    <row r="317" spans="1:30" s="54" customFormat="1" ht="15" x14ac:dyDescent="0.25">
      <c r="A317" s="62"/>
      <c r="B317" s="57"/>
      <c r="C317" s="57"/>
      <c r="D317" s="58"/>
      <c r="E317" s="57"/>
      <c r="F317" s="63"/>
      <c r="G317" s="57"/>
      <c r="H317" s="59"/>
      <c r="I317" s="57"/>
      <c r="J317" s="60"/>
      <c r="K317" s="60"/>
      <c r="L317" s="57"/>
      <c r="M317" s="58"/>
      <c r="N317" s="58"/>
      <c r="O317" s="71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61"/>
      <c r="AA317" s="61"/>
      <c r="AB317" s="61"/>
      <c r="AC317" s="61"/>
      <c r="AD317" s="61"/>
    </row>
    <row r="318" spans="1:30" s="54" customFormat="1" ht="15" x14ac:dyDescent="0.25">
      <c r="A318" s="62"/>
      <c r="B318" s="57"/>
      <c r="C318" s="57"/>
      <c r="D318" s="58"/>
      <c r="E318" s="57"/>
      <c r="F318" s="63"/>
      <c r="G318" s="57"/>
      <c r="H318" s="59"/>
      <c r="I318" s="57"/>
      <c r="J318" s="60"/>
      <c r="K318" s="60"/>
      <c r="L318" s="57"/>
      <c r="M318" s="58"/>
      <c r="N318" s="58"/>
      <c r="O318" s="71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61"/>
      <c r="AA318" s="61"/>
      <c r="AB318" s="61"/>
      <c r="AC318" s="61"/>
      <c r="AD318" s="61"/>
    </row>
    <row r="319" spans="1:30" s="54" customFormat="1" ht="15" x14ac:dyDescent="0.25">
      <c r="A319" s="62"/>
      <c r="B319" s="57"/>
      <c r="C319" s="57"/>
      <c r="D319" s="58"/>
      <c r="E319" s="57"/>
      <c r="F319" s="63"/>
      <c r="G319" s="57"/>
      <c r="H319" s="59"/>
      <c r="I319" s="57"/>
      <c r="J319" s="60"/>
      <c r="K319" s="60"/>
      <c r="L319" s="57"/>
      <c r="M319" s="58"/>
      <c r="N319" s="58"/>
      <c r="O319" s="71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61"/>
      <c r="AA319" s="61"/>
      <c r="AB319" s="61"/>
      <c r="AC319" s="61"/>
      <c r="AD319" s="61"/>
    </row>
    <row r="320" spans="1:30" s="54" customFormat="1" ht="15" x14ac:dyDescent="0.25">
      <c r="A320" s="62"/>
      <c r="B320" s="57"/>
      <c r="C320" s="57"/>
      <c r="D320" s="58"/>
      <c r="E320" s="57"/>
      <c r="F320" s="63"/>
      <c r="G320" s="57"/>
      <c r="H320" s="59"/>
      <c r="I320" s="57"/>
      <c r="J320" s="60"/>
      <c r="K320" s="60"/>
      <c r="L320" s="57"/>
      <c r="M320" s="58"/>
      <c r="N320" s="58"/>
      <c r="O320" s="71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61"/>
      <c r="AA320" s="61"/>
      <c r="AB320" s="61"/>
      <c r="AC320" s="61"/>
      <c r="AD320" s="61"/>
    </row>
    <row r="321" spans="1:30" s="54" customFormat="1" ht="15" x14ac:dyDescent="0.25">
      <c r="A321" s="62"/>
      <c r="B321" s="57"/>
      <c r="C321" s="57"/>
      <c r="D321" s="58"/>
      <c r="E321" s="57"/>
      <c r="F321" s="63"/>
      <c r="G321" s="57"/>
      <c r="H321" s="59"/>
      <c r="I321" s="57"/>
      <c r="J321" s="60"/>
      <c r="K321" s="60"/>
      <c r="L321" s="57"/>
      <c r="M321" s="58"/>
      <c r="N321" s="58"/>
      <c r="O321" s="71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61"/>
      <c r="AA321" s="61"/>
      <c r="AB321" s="61"/>
      <c r="AC321" s="61"/>
      <c r="AD321" s="61"/>
    </row>
    <row r="322" spans="1:30" s="54" customFormat="1" ht="15" x14ac:dyDescent="0.25">
      <c r="A322" s="62"/>
      <c r="B322" s="57"/>
      <c r="C322" s="57"/>
      <c r="D322" s="58"/>
      <c r="E322" s="57"/>
      <c r="F322" s="63"/>
      <c r="G322" s="57"/>
      <c r="H322" s="59"/>
      <c r="I322" s="57"/>
      <c r="J322" s="60"/>
      <c r="K322" s="60"/>
      <c r="L322" s="57"/>
      <c r="M322" s="58"/>
      <c r="N322" s="58"/>
      <c r="O322" s="71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61"/>
      <c r="AA322" s="61"/>
      <c r="AB322" s="61"/>
      <c r="AC322" s="61"/>
      <c r="AD322" s="61"/>
    </row>
    <row r="323" spans="1:30" s="54" customFormat="1" ht="15" x14ac:dyDescent="0.25">
      <c r="A323" s="62"/>
      <c r="B323" s="57"/>
      <c r="C323" s="57"/>
      <c r="D323" s="58"/>
      <c r="E323" s="57"/>
      <c r="F323" s="63"/>
      <c r="G323" s="57"/>
      <c r="H323" s="59"/>
      <c r="I323" s="57"/>
      <c r="J323" s="60"/>
      <c r="K323" s="60"/>
      <c r="L323" s="57"/>
      <c r="M323" s="58"/>
      <c r="N323" s="58"/>
      <c r="O323" s="71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61"/>
      <c r="AA323" s="61"/>
      <c r="AB323" s="61"/>
      <c r="AC323" s="61"/>
      <c r="AD323" s="61"/>
    </row>
    <row r="324" spans="1:30" s="54" customFormat="1" ht="15" x14ac:dyDescent="0.25">
      <c r="A324" s="62"/>
      <c r="B324" s="57"/>
      <c r="C324" s="57"/>
      <c r="D324" s="58"/>
      <c r="E324" s="57"/>
      <c r="F324" s="63"/>
      <c r="G324" s="57"/>
      <c r="H324" s="59"/>
      <c r="I324" s="57"/>
      <c r="J324" s="60"/>
      <c r="K324" s="60"/>
      <c r="L324" s="57"/>
      <c r="M324" s="58"/>
      <c r="N324" s="58"/>
      <c r="O324" s="71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61"/>
      <c r="AA324" s="61"/>
      <c r="AB324" s="61"/>
      <c r="AC324" s="61"/>
      <c r="AD324" s="61"/>
    </row>
    <row r="325" spans="1:30" s="54" customFormat="1" ht="15" x14ac:dyDescent="0.25">
      <c r="A325" s="62"/>
      <c r="B325" s="57"/>
      <c r="C325" s="57"/>
      <c r="D325" s="58"/>
      <c r="E325" s="57"/>
      <c r="F325" s="63"/>
      <c r="G325" s="57"/>
      <c r="H325" s="59"/>
      <c r="I325" s="57"/>
      <c r="J325" s="60"/>
      <c r="K325" s="60"/>
      <c r="L325" s="57"/>
      <c r="M325" s="58"/>
      <c r="N325" s="58"/>
      <c r="O325" s="71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61"/>
      <c r="AA325" s="61"/>
      <c r="AB325" s="61"/>
      <c r="AC325" s="61"/>
      <c r="AD325" s="61"/>
    </row>
    <row r="326" spans="1:30" s="54" customFormat="1" ht="15" x14ac:dyDescent="0.25">
      <c r="A326" s="62"/>
      <c r="B326" s="57"/>
      <c r="C326" s="57"/>
      <c r="D326" s="58"/>
      <c r="E326" s="57"/>
      <c r="F326" s="63"/>
      <c r="G326" s="57"/>
      <c r="H326" s="59"/>
      <c r="I326" s="57"/>
      <c r="J326" s="60"/>
      <c r="K326" s="60"/>
      <c r="L326" s="57"/>
      <c r="M326" s="58"/>
      <c r="N326" s="58"/>
      <c r="O326" s="71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61"/>
      <c r="AA326" s="61"/>
      <c r="AB326" s="61"/>
      <c r="AC326" s="61"/>
      <c r="AD326" s="61"/>
    </row>
    <row r="327" spans="1:30" s="54" customFormat="1" ht="15" x14ac:dyDescent="0.25">
      <c r="A327" s="62"/>
      <c r="B327" s="57"/>
      <c r="C327" s="57"/>
      <c r="D327" s="58"/>
      <c r="E327" s="57"/>
      <c r="F327" s="63"/>
      <c r="G327" s="57"/>
      <c r="H327" s="59"/>
      <c r="I327" s="57"/>
      <c r="J327" s="60"/>
      <c r="K327" s="60"/>
      <c r="L327" s="57"/>
      <c r="M327" s="58"/>
      <c r="N327" s="58"/>
      <c r="O327" s="71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61"/>
      <c r="AA327" s="61"/>
      <c r="AB327" s="61"/>
      <c r="AC327" s="61"/>
      <c r="AD327" s="61"/>
    </row>
    <row r="328" spans="1:30" s="54" customFormat="1" ht="15" x14ac:dyDescent="0.25">
      <c r="A328" s="62"/>
      <c r="B328" s="57"/>
      <c r="C328" s="57"/>
      <c r="D328" s="58"/>
      <c r="E328" s="57"/>
      <c r="F328" s="63"/>
      <c r="G328" s="57"/>
      <c r="H328" s="59"/>
      <c r="I328" s="57"/>
      <c r="J328" s="60"/>
      <c r="K328" s="60"/>
      <c r="L328" s="57"/>
      <c r="M328" s="58"/>
      <c r="N328" s="58"/>
      <c r="O328" s="71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61"/>
      <c r="AA328" s="61"/>
      <c r="AB328" s="61"/>
      <c r="AC328" s="61"/>
      <c r="AD328" s="61"/>
    </row>
    <row r="329" spans="1:30" s="54" customFormat="1" ht="15" x14ac:dyDescent="0.25">
      <c r="A329" s="62"/>
      <c r="B329" s="57"/>
      <c r="C329" s="57"/>
      <c r="D329" s="58"/>
      <c r="E329" s="57"/>
      <c r="F329" s="63"/>
      <c r="G329" s="57"/>
      <c r="H329" s="59"/>
      <c r="I329" s="57"/>
      <c r="J329" s="60"/>
      <c r="K329" s="60"/>
      <c r="L329" s="57"/>
      <c r="M329" s="58"/>
      <c r="N329" s="58"/>
      <c r="O329" s="71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61"/>
      <c r="AA329" s="61"/>
      <c r="AB329" s="61"/>
      <c r="AC329" s="61"/>
      <c r="AD329" s="61"/>
    </row>
    <row r="330" spans="1:30" s="54" customFormat="1" ht="15" x14ac:dyDescent="0.25">
      <c r="A330" s="62"/>
      <c r="B330" s="57"/>
      <c r="C330" s="57"/>
      <c r="D330" s="58"/>
      <c r="E330" s="57"/>
      <c r="F330" s="63"/>
      <c r="G330" s="57"/>
      <c r="H330" s="59"/>
      <c r="I330" s="57"/>
      <c r="J330" s="60"/>
      <c r="K330" s="60"/>
      <c r="L330" s="57"/>
      <c r="M330" s="58"/>
      <c r="N330" s="58"/>
      <c r="O330" s="71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61"/>
      <c r="AA330" s="61"/>
      <c r="AB330" s="61"/>
      <c r="AC330" s="61"/>
      <c r="AD330" s="61"/>
    </row>
    <row r="331" spans="1:30" s="54" customFormat="1" ht="15" x14ac:dyDescent="0.25">
      <c r="A331" s="62"/>
      <c r="B331" s="57"/>
      <c r="C331" s="57"/>
      <c r="D331" s="58"/>
      <c r="E331" s="57"/>
      <c r="F331" s="63"/>
      <c r="G331" s="57"/>
      <c r="H331" s="59"/>
      <c r="I331" s="57"/>
      <c r="J331" s="60"/>
      <c r="K331" s="60"/>
      <c r="L331" s="57"/>
      <c r="M331" s="58"/>
      <c r="N331" s="58"/>
      <c r="O331" s="71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61"/>
      <c r="AA331" s="61"/>
      <c r="AB331" s="61"/>
      <c r="AC331" s="61"/>
      <c r="AD331" s="61"/>
    </row>
    <row r="332" spans="1:30" s="54" customFormat="1" ht="15" x14ac:dyDescent="0.25">
      <c r="A332" s="62"/>
      <c r="B332" s="57"/>
      <c r="C332" s="57"/>
      <c r="D332" s="58"/>
      <c r="E332" s="57"/>
      <c r="F332" s="63"/>
      <c r="G332" s="57"/>
      <c r="H332" s="59"/>
      <c r="I332" s="57"/>
      <c r="J332" s="60"/>
      <c r="K332" s="60"/>
      <c r="L332" s="57"/>
      <c r="M332" s="58"/>
      <c r="N332" s="58"/>
      <c r="O332" s="71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61"/>
      <c r="AA332" s="61"/>
      <c r="AB332" s="61"/>
      <c r="AC332" s="61"/>
      <c r="AD332" s="61"/>
    </row>
    <row r="333" spans="1:30" s="54" customFormat="1" ht="15" x14ac:dyDescent="0.25">
      <c r="A333" s="62"/>
      <c r="B333" s="57"/>
      <c r="C333" s="57"/>
      <c r="D333" s="58"/>
      <c r="E333" s="57"/>
      <c r="F333" s="63"/>
      <c r="G333" s="57"/>
      <c r="H333" s="59"/>
      <c r="I333" s="57"/>
      <c r="J333" s="60"/>
      <c r="K333" s="60"/>
      <c r="L333" s="57"/>
      <c r="M333" s="58"/>
      <c r="N333" s="58"/>
      <c r="O333" s="71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61"/>
      <c r="AA333" s="61"/>
      <c r="AB333" s="61"/>
      <c r="AC333" s="61"/>
      <c r="AD333" s="61"/>
    </row>
    <row r="334" spans="1:30" s="54" customFormat="1" ht="15" x14ac:dyDescent="0.25">
      <c r="A334" s="62"/>
      <c r="B334" s="57"/>
      <c r="C334" s="57"/>
      <c r="D334" s="58"/>
      <c r="E334" s="57"/>
      <c r="F334" s="63"/>
      <c r="G334" s="57"/>
      <c r="H334" s="59"/>
      <c r="I334" s="57"/>
      <c r="J334" s="60"/>
      <c r="K334" s="60"/>
      <c r="L334" s="57"/>
      <c r="M334" s="58"/>
      <c r="N334" s="58"/>
      <c r="O334" s="71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61"/>
      <c r="AA334" s="61"/>
      <c r="AB334" s="61"/>
      <c r="AC334" s="61"/>
      <c r="AD334" s="61"/>
    </row>
    <row r="335" spans="1:30" s="54" customFormat="1" ht="15" x14ac:dyDescent="0.25">
      <c r="A335" s="62"/>
      <c r="B335" s="57"/>
      <c r="C335" s="57"/>
      <c r="D335" s="58"/>
      <c r="E335" s="57"/>
      <c r="F335" s="63"/>
      <c r="G335" s="57"/>
      <c r="H335" s="59"/>
      <c r="I335" s="57"/>
      <c r="J335" s="60"/>
      <c r="K335" s="60"/>
      <c r="L335" s="57"/>
      <c r="M335" s="58"/>
      <c r="N335" s="58"/>
      <c r="O335" s="71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61"/>
      <c r="AA335" s="61"/>
      <c r="AB335" s="61"/>
      <c r="AC335" s="61"/>
      <c r="AD335" s="61"/>
    </row>
    <row r="336" spans="1:30" s="54" customFormat="1" ht="15" x14ac:dyDescent="0.25">
      <c r="A336" s="62"/>
      <c r="B336" s="57"/>
      <c r="C336" s="57"/>
      <c r="D336" s="58"/>
      <c r="E336" s="57"/>
      <c r="F336" s="63"/>
      <c r="G336" s="57"/>
      <c r="H336" s="59"/>
      <c r="I336" s="57"/>
      <c r="J336" s="60"/>
      <c r="K336" s="60"/>
      <c r="L336" s="57"/>
      <c r="M336" s="58"/>
      <c r="N336" s="58"/>
      <c r="O336" s="71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61"/>
      <c r="AA336" s="61"/>
      <c r="AB336" s="61"/>
      <c r="AC336" s="61"/>
      <c r="AD336" s="61"/>
    </row>
    <row r="337" spans="1:30" s="54" customFormat="1" ht="15" x14ac:dyDescent="0.25">
      <c r="A337" s="62"/>
      <c r="B337" s="57"/>
      <c r="C337" s="57"/>
      <c r="D337" s="58"/>
      <c r="E337" s="57"/>
      <c r="F337" s="63"/>
      <c r="G337" s="57"/>
      <c r="H337" s="59"/>
      <c r="I337" s="57"/>
      <c r="J337" s="60"/>
      <c r="K337" s="60"/>
      <c r="L337" s="57"/>
      <c r="M337" s="58"/>
      <c r="N337" s="58"/>
      <c r="O337" s="71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61"/>
      <c r="AA337" s="61"/>
      <c r="AB337" s="61"/>
      <c r="AC337" s="61"/>
      <c r="AD337" s="61"/>
    </row>
    <row r="338" spans="1:30" s="54" customFormat="1" ht="15" x14ac:dyDescent="0.25">
      <c r="A338" s="62"/>
      <c r="B338" s="57"/>
      <c r="C338" s="57"/>
      <c r="D338" s="58"/>
      <c r="E338" s="57"/>
      <c r="F338" s="63"/>
      <c r="G338" s="57"/>
      <c r="H338" s="59"/>
      <c r="I338" s="57"/>
      <c r="J338" s="60"/>
      <c r="K338" s="60"/>
      <c r="L338" s="57"/>
      <c r="M338" s="58"/>
      <c r="N338" s="58"/>
      <c r="O338" s="71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61"/>
      <c r="AA338" s="61"/>
      <c r="AB338" s="61"/>
      <c r="AC338" s="61"/>
      <c r="AD338" s="61"/>
    </row>
    <row r="339" spans="1:30" s="54" customFormat="1" ht="15" x14ac:dyDescent="0.25">
      <c r="A339" s="62"/>
      <c r="B339" s="57"/>
      <c r="C339" s="57"/>
      <c r="D339" s="58"/>
      <c r="E339" s="57"/>
      <c r="F339" s="63"/>
      <c r="G339" s="57"/>
      <c r="H339" s="59"/>
      <c r="I339" s="57"/>
      <c r="J339" s="60"/>
      <c r="K339" s="60"/>
      <c r="L339" s="57"/>
      <c r="M339" s="58"/>
      <c r="N339" s="58"/>
      <c r="O339" s="71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61"/>
      <c r="AA339" s="61"/>
      <c r="AB339" s="61"/>
      <c r="AC339" s="61"/>
      <c r="AD339" s="61"/>
    </row>
    <row r="340" spans="1:30" s="54" customFormat="1" ht="15" x14ac:dyDescent="0.25">
      <c r="A340" s="62"/>
      <c r="B340" s="57"/>
      <c r="C340" s="57"/>
      <c r="D340" s="58"/>
      <c r="E340" s="57"/>
      <c r="F340" s="63"/>
      <c r="G340" s="57"/>
      <c r="H340" s="59"/>
      <c r="I340" s="57"/>
      <c r="J340" s="60"/>
      <c r="K340" s="60"/>
      <c r="L340" s="57"/>
      <c r="M340" s="58"/>
      <c r="N340" s="58"/>
      <c r="O340" s="71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61"/>
      <c r="AA340" s="61"/>
      <c r="AB340" s="61"/>
      <c r="AC340" s="61"/>
      <c r="AD340" s="61"/>
    </row>
    <row r="341" spans="1:30" s="54" customFormat="1" ht="15" x14ac:dyDescent="0.25">
      <c r="A341" s="62"/>
      <c r="B341" s="57"/>
      <c r="C341" s="57"/>
      <c r="D341" s="58"/>
      <c r="E341" s="57"/>
      <c r="F341" s="63"/>
      <c r="G341" s="57"/>
      <c r="H341" s="59"/>
      <c r="I341" s="57"/>
      <c r="J341" s="60"/>
      <c r="K341" s="60"/>
      <c r="L341" s="57"/>
      <c r="M341" s="58"/>
      <c r="N341" s="58"/>
      <c r="O341" s="71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61"/>
      <c r="AA341" s="61"/>
      <c r="AB341" s="61"/>
      <c r="AC341" s="61"/>
      <c r="AD341" s="61"/>
    </row>
    <row r="342" spans="1:30" s="54" customFormat="1" ht="15" x14ac:dyDescent="0.25">
      <c r="A342" s="62"/>
      <c r="B342" s="57"/>
      <c r="C342" s="57"/>
      <c r="D342" s="58"/>
      <c r="E342" s="57"/>
      <c r="F342" s="63"/>
      <c r="G342" s="57"/>
      <c r="H342" s="59"/>
      <c r="I342" s="57"/>
      <c r="J342" s="60"/>
      <c r="K342" s="60"/>
      <c r="L342" s="57"/>
      <c r="M342" s="58"/>
      <c r="N342" s="58"/>
      <c r="O342" s="71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61"/>
      <c r="AA342" s="61"/>
      <c r="AB342" s="61"/>
      <c r="AC342" s="61"/>
      <c r="AD342" s="61"/>
    </row>
    <row r="343" spans="1:30" s="54" customFormat="1" ht="15" x14ac:dyDescent="0.25">
      <c r="A343" s="62"/>
      <c r="B343" s="57"/>
      <c r="C343" s="57"/>
      <c r="D343" s="58"/>
      <c r="E343" s="57"/>
      <c r="F343" s="63"/>
      <c r="G343" s="57"/>
      <c r="H343" s="59"/>
      <c r="I343" s="57"/>
      <c r="J343" s="60"/>
      <c r="K343" s="60"/>
      <c r="L343" s="57"/>
      <c r="M343" s="58"/>
      <c r="N343" s="58"/>
      <c r="O343" s="71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61"/>
      <c r="AA343" s="61"/>
      <c r="AB343" s="61"/>
      <c r="AC343" s="61"/>
      <c r="AD343" s="61"/>
    </row>
    <row r="344" spans="1:30" s="54" customFormat="1" ht="15" x14ac:dyDescent="0.25">
      <c r="A344" s="62"/>
      <c r="B344" s="57"/>
      <c r="C344" s="57"/>
      <c r="D344" s="58"/>
      <c r="E344" s="57"/>
      <c r="F344" s="63"/>
      <c r="G344" s="57"/>
      <c r="H344" s="59"/>
      <c r="I344" s="57"/>
      <c r="J344" s="60"/>
      <c r="K344" s="60"/>
      <c r="L344" s="57"/>
      <c r="M344" s="58"/>
      <c r="N344" s="58"/>
      <c r="O344" s="71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61"/>
      <c r="AA344" s="61"/>
      <c r="AB344" s="61"/>
      <c r="AC344" s="61"/>
      <c r="AD344" s="61"/>
    </row>
    <row r="345" spans="1:30" s="54" customFormat="1" ht="15" x14ac:dyDescent="0.25">
      <c r="A345" s="62"/>
      <c r="B345" s="57"/>
      <c r="C345" s="57"/>
      <c r="D345" s="58"/>
      <c r="E345" s="57"/>
      <c r="F345" s="63"/>
      <c r="G345" s="57"/>
      <c r="H345" s="59"/>
      <c r="I345" s="57"/>
      <c r="J345" s="60"/>
      <c r="K345" s="60"/>
      <c r="L345" s="57"/>
      <c r="M345" s="58"/>
      <c r="N345" s="58"/>
      <c r="O345" s="71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61"/>
      <c r="AA345" s="61"/>
      <c r="AB345" s="61"/>
      <c r="AC345" s="61"/>
      <c r="AD345" s="61"/>
    </row>
    <row r="346" spans="1:30" s="54" customFormat="1" ht="15" x14ac:dyDescent="0.25">
      <c r="A346" s="62"/>
      <c r="B346" s="57"/>
      <c r="C346" s="57"/>
      <c r="D346" s="58"/>
      <c r="E346" s="57"/>
      <c r="F346" s="63"/>
      <c r="G346" s="57"/>
      <c r="H346" s="59"/>
      <c r="I346" s="57"/>
      <c r="J346" s="60"/>
      <c r="K346" s="60"/>
      <c r="L346" s="57"/>
      <c r="M346" s="58"/>
      <c r="N346" s="58"/>
      <c r="O346" s="71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61"/>
      <c r="AA346" s="61"/>
      <c r="AB346" s="61"/>
      <c r="AC346" s="61"/>
      <c r="AD346" s="61"/>
    </row>
    <row r="347" spans="1:30" s="54" customFormat="1" ht="15" x14ac:dyDescent="0.25">
      <c r="A347" s="62"/>
      <c r="B347" s="57"/>
      <c r="C347" s="57"/>
      <c r="D347" s="58"/>
      <c r="E347" s="57"/>
      <c r="F347" s="63"/>
      <c r="G347" s="57"/>
      <c r="H347" s="59"/>
      <c r="I347" s="57"/>
      <c r="J347" s="60"/>
      <c r="K347" s="60"/>
      <c r="L347" s="57"/>
      <c r="M347" s="58"/>
      <c r="N347" s="58"/>
      <c r="O347" s="71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61"/>
      <c r="AA347" s="61"/>
      <c r="AB347" s="61"/>
      <c r="AC347" s="61"/>
      <c r="AD347" s="61"/>
    </row>
    <row r="348" spans="1:30" s="54" customFormat="1" ht="15" x14ac:dyDescent="0.25">
      <c r="A348" s="62"/>
      <c r="B348" s="57"/>
      <c r="C348" s="57"/>
      <c r="D348" s="58"/>
      <c r="E348" s="57"/>
      <c r="F348" s="63"/>
      <c r="G348" s="57"/>
      <c r="H348" s="59"/>
      <c r="I348" s="57"/>
      <c r="J348" s="60"/>
      <c r="K348" s="60"/>
      <c r="L348" s="57"/>
      <c r="M348" s="58"/>
      <c r="N348" s="58"/>
      <c r="O348" s="71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61"/>
      <c r="AA348" s="61"/>
      <c r="AB348" s="61"/>
      <c r="AC348" s="61"/>
      <c r="AD348" s="61"/>
    </row>
    <row r="349" spans="1:30" s="54" customFormat="1" ht="15" x14ac:dyDescent="0.25">
      <c r="A349" s="62"/>
      <c r="B349" s="57"/>
      <c r="C349" s="57"/>
      <c r="D349" s="58"/>
      <c r="E349" s="57"/>
      <c r="F349" s="63"/>
      <c r="G349" s="57"/>
      <c r="H349" s="59"/>
      <c r="I349" s="57"/>
      <c r="J349" s="60"/>
      <c r="K349" s="60"/>
      <c r="L349" s="57"/>
      <c r="M349" s="58"/>
      <c r="N349" s="58"/>
      <c r="O349" s="71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61"/>
      <c r="AA349" s="61"/>
      <c r="AB349" s="61"/>
      <c r="AC349" s="61"/>
      <c r="AD349" s="61"/>
    </row>
    <row r="350" spans="1:30" s="54" customFormat="1" ht="15" x14ac:dyDescent="0.25">
      <c r="A350" s="62"/>
      <c r="B350" s="57"/>
      <c r="C350" s="57"/>
      <c r="D350" s="58"/>
      <c r="E350" s="57"/>
      <c r="F350" s="63"/>
      <c r="G350" s="57"/>
      <c r="H350" s="59"/>
      <c r="I350" s="57"/>
      <c r="J350" s="60"/>
      <c r="K350" s="60"/>
      <c r="L350" s="57"/>
      <c r="M350" s="58"/>
      <c r="N350" s="58"/>
      <c r="O350" s="71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61"/>
      <c r="AA350" s="61"/>
      <c r="AB350" s="61"/>
      <c r="AC350" s="61"/>
      <c r="AD350" s="61"/>
    </row>
    <row r="351" spans="1:30" s="54" customFormat="1" ht="15" x14ac:dyDescent="0.25">
      <c r="A351" s="62"/>
      <c r="B351" s="57"/>
      <c r="C351" s="57"/>
      <c r="D351" s="58"/>
      <c r="E351" s="57"/>
      <c r="F351" s="63"/>
      <c r="G351" s="57"/>
      <c r="H351" s="59"/>
      <c r="I351" s="57"/>
      <c r="J351" s="60"/>
      <c r="K351" s="60"/>
      <c r="L351" s="57"/>
      <c r="M351" s="58"/>
      <c r="N351" s="58"/>
      <c r="O351" s="71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61"/>
      <c r="AA351" s="61"/>
      <c r="AB351" s="61"/>
      <c r="AC351" s="61"/>
      <c r="AD351" s="61"/>
    </row>
    <row r="352" spans="1:30" s="54" customFormat="1" ht="15" x14ac:dyDescent="0.25">
      <c r="A352" s="62"/>
      <c r="B352" s="57"/>
      <c r="C352" s="57"/>
      <c r="D352" s="58"/>
      <c r="E352" s="57"/>
      <c r="F352" s="63"/>
      <c r="G352" s="57"/>
      <c r="H352" s="59"/>
      <c r="I352" s="57"/>
      <c r="J352" s="60"/>
      <c r="K352" s="60"/>
      <c r="L352" s="57"/>
      <c r="M352" s="58"/>
      <c r="N352" s="58"/>
      <c r="O352" s="71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61"/>
      <c r="AA352" s="61"/>
      <c r="AB352" s="61"/>
      <c r="AC352" s="61"/>
      <c r="AD352" s="61"/>
    </row>
    <row r="353" spans="1:30" s="54" customFormat="1" ht="15" x14ac:dyDescent="0.25">
      <c r="A353" s="62"/>
      <c r="B353" s="57"/>
      <c r="C353" s="57"/>
      <c r="D353" s="58"/>
      <c r="E353" s="57"/>
      <c r="F353" s="63"/>
      <c r="G353" s="57"/>
      <c r="H353" s="59"/>
      <c r="I353" s="57"/>
      <c r="J353" s="60"/>
      <c r="K353" s="60"/>
      <c r="L353" s="57"/>
      <c r="M353" s="58"/>
      <c r="N353" s="58"/>
      <c r="O353" s="71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61"/>
      <c r="AA353" s="61"/>
      <c r="AB353" s="61"/>
      <c r="AC353" s="61"/>
      <c r="AD353" s="61"/>
    </row>
    <row r="354" spans="1:30" s="54" customFormat="1" ht="15" x14ac:dyDescent="0.25">
      <c r="A354" s="62"/>
      <c r="B354" s="57"/>
      <c r="C354" s="57"/>
      <c r="D354" s="58"/>
      <c r="E354" s="57"/>
      <c r="F354" s="63"/>
      <c r="G354" s="57"/>
      <c r="H354" s="59"/>
      <c r="I354" s="57"/>
      <c r="J354" s="60"/>
      <c r="K354" s="60"/>
      <c r="L354" s="57"/>
      <c r="M354" s="58"/>
      <c r="N354" s="58"/>
      <c r="O354" s="71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61"/>
      <c r="AA354" s="61"/>
      <c r="AB354" s="61"/>
      <c r="AC354" s="61"/>
      <c r="AD354" s="61"/>
    </row>
    <row r="355" spans="1:30" s="54" customFormat="1" ht="15" x14ac:dyDescent="0.25">
      <c r="A355" s="62"/>
      <c r="B355" s="57"/>
      <c r="C355" s="57"/>
      <c r="D355" s="58"/>
      <c r="E355" s="57"/>
      <c r="F355" s="63"/>
      <c r="G355" s="57"/>
      <c r="H355" s="59"/>
      <c r="I355" s="57"/>
      <c r="J355" s="60"/>
      <c r="K355" s="60"/>
      <c r="L355" s="57"/>
      <c r="M355" s="58"/>
      <c r="N355" s="58"/>
      <c r="O355" s="71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61"/>
      <c r="AA355" s="61"/>
      <c r="AB355" s="61"/>
      <c r="AC355" s="61"/>
      <c r="AD355" s="61"/>
    </row>
    <row r="356" spans="1:30" s="54" customFormat="1" ht="15" x14ac:dyDescent="0.25">
      <c r="A356" s="62"/>
      <c r="B356" s="57"/>
      <c r="C356" s="57"/>
      <c r="D356" s="58"/>
      <c r="E356" s="57"/>
      <c r="F356" s="63"/>
      <c r="G356" s="57"/>
      <c r="H356" s="59"/>
      <c r="I356" s="57"/>
      <c r="J356" s="60"/>
      <c r="K356" s="60"/>
      <c r="L356" s="57"/>
      <c r="M356" s="58"/>
      <c r="N356" s="58"/>
      <c r="O356" s="71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61"/>
      <c r="AA356" s="61"/>
      <c r="AB356" s="61"/>
      <c r="AC356" s="61"/>
      <c r="AD356" s="61"/>
    </row>
    <row r="357" spans="1:30" s="54" customFormat="1" ht="15" x14ac:dyDescent="0.25">
      <c r="A357" s="62"/>
      <c r="B357" s="57"/>
      <c r="C357" s="57"/>
      <c r="D357" s="58"/>
      <c r="E357" s="57"/>
      <c r="F357" s="63"/>
      <c r="G357" s="57"/>
      <c r="H357" s="59"/>
      <c r="I357" s="57"/>
      <c r="J357" s="60"/>
      <c r="K357" s="60"/>
      <c r="L357" s="57"/>
      <c r="M357" s="58"/>
      <c r="N357" s="58"/>
      <c r="O357" s="71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61"/>
      <c r="AA357" s="61"/>
      <c r="AB357" s="61"/>
      <c r="AC357" s="61"/>
      <c r="AD357" s="61"/>
    </row>
    <row r="358" spans="1:30" s="54" customFormat="1" ht="15" x14ac:dyDescent="0.25">
      <c r="A358" s="62"/>
      <c r="B358" s="57"/>
      <c r="C358" s="57"/>
      <c r="D358" s="58"/>
      <c r="E358" s="57"/>
      <c r="F358" s="63"/>
      <c r="G358" s="57"/>
      <c r="H358" s="59"/>
      <c r="I358" s="57"/>
      <c r="J358" s="60"/>
      <c r="K358" s="60"/>
      <c r="L358" s="57"/>
      <c r="M358" s="58"/>
      <c r="N358" s="58"/>
      <c r="O358" s="71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61"/>
      <c r="AA358" s="61"/>
      <c r="AB358" s="61"/>
      <c r="AC358" s="61"/>
      <c r="AD358" s="61"/>
    </row>
    <row r="359" spans="1:30" s="54" customFormat="1" ht="15" x14ac:dyDescent="0.25">
      <c r="A359" s="62"/>
      <c r="B359" s="57"/>
      <c r="C359" s="57"/>
      <c r="D359" s="58"/>
      <c r="E359" s="57"/>
      <c r="F359" s="63"/>
      <c r="G359" s="57"/>
      <c r="H359" s="59"/>
      <c r="I359" s="57"/>
      <c r="J359" s="60"/>
      <c r="K359" s="60"/>
      <c r="L359" s="57"/>
      <c r="M359" s="58"/>
      <c r="N359" s="58"/>
      <c r="O359" s="71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61"/>
      <c r="AA359" s="61"/>
      <c r="AB359" s="61"/>
      <c r="AC359" s="61"/>
      <c r="AD359" s="61"/>
    </row>
    <row r="360" spans="1:30" s="54" customFormat="1" ht="15" x14ac:dyDescent="0.25">
      <c r="A360" s="62"/>
      <c r="B360" s="57"/>
      <c r="C360" s="57"/>
      <c r="D360" s="58"/>
      <c r="E360" s="57"/>
      <c r="F360" s="63"/>
      <c r="G360" s="57"/>
      <c r="H360" s="59"/>
      <c r="I360" s="57"/>
      <c r="J360" s="60"/>
      <c r="K360" s="60"/>
      <c r="L360" s="57"/>
      <c r="M360" s="58"/>
      <c r="N360" s="58"/>
      <c r="O360" s="71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61"/>
      <c r="AA360" s="61"/>
      <c r="AB360" s="61"/>
      <c r="AC360" s="61"/>
      <c r="AD360" s="61"/>
    </row>
    <row r="361" spans="1:30" s="54" customFormat="1" ht="15" x14ac:dyDescent="0.25">
      <c r="A361" s="62"/>
      <c r="B361" s="57"/>
      <c r="C361" s="57"/>
      <c r="D361" s="58"/>
      <c r="E361" s="57"/>
      <c r="F361" s="63"/>
      <c r="G361" s="57"/>
      <c r="H361" s="59"/>
      <c r="I361" s="57"/>
      <c r="J361" s="60"/>
      <c r="K361" s="60"/>
      <c r="L361" s="57"/>
      <c r="M361" s="58"/>
      <c r="N361" s="58"/>
      <c r="O361" s="71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61"/>
      <c r="AA361" s="61"/>
      <c r="AB361" s="61"/>
      <c r="AC361" s="61"/>
      <c r="AD361" s="61"/>
    </row>
    <row r="362" spans="1:30" s="54" customFormat="1" ht="15" x14ac:dyDescent="0.25">
      <c r="A362" s="62"/>
      <c r="B362" s="57"/>
      <c r="C362" s="57"/>
      <c r="D362" s="58"/>
      <c r="E362" s="57"/>
      <c r="F362" s="63"/>
      <c r="G362" s="57"/>
      <c r="H362" s="59"/>
      <c r="I362" s="57"/>
      <c r="J362" s="60"/>
      <c r="K362" s="60"/>
      <c r="L362" s="57"/>
      <c r="M362" s="58"/>
      <c r="N362" s="58"/>
      <c r="O362" s="71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61"/>
      <c r="AA362" s="61"/>
      <c r="AB362" s="61"/>
      <c r="AC362" s="61"/>
      <c r="AD362" s="61"/>
    </row>
    <row r="363" spans="1:30" s="54" customFormat="1" ht="15" x14ac:dyDescent="0.25">
      <c r="A363" s="62"/>
      <c r="B363" s="57"/>
      <c r="C363" s="57"/>
      <c r="D363" s="58"/>
      <c r="E363" s="57"/>
      <c r="F363" s="63"/>
      <c r="G363" s="57"/>
      <c r="H363" s="59"/>
      <c r="I363" s="57"/>
      <c r="J363" s="60"/>
      <c r="K363" s="60"/>
      <c r="L363" s="57"/>
      <c r="M363" s="58"/>
      <c r="N363" s="58"/>
      <c r="O363" s="71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61"/>
      <c r="AA363" s="61"/>
      <c r="AB363" s="61"/>
      <c r="AC363" s="61"/>
      <c r="AD363" s="61"/>
    </row>
    <row r="364" spans="1:30" s="54" customFormat="1" ht="15" x14ac:dyDescent="0.25">
      <c r="A364" s="62"/>
      <c r="B364" s="57"/>
      <c r="C364" s="57"/>
      <c r="D364" s="58"/>
      <c r="E364" s="57"/>
      <c r="F364" s="63"/>
      <c r="G364" s="57"/>
      <c r="H364" s="59"/>
      <c r="I364" s="57"/>
      <c r="J364" s="60"/>
      <c r="K364" s="60"/>
      <c r="L364" s="57"/>
      <c r="M364" s="58"/>
      <c r="N364" s="58"/>
      <c r="O364" s="71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61"/>
      <c r="AA364" s="61"/>
      <c r="AB364" s="61"/>
      <c r="AC364" s="61"/>
      <c r="AD364" s="61"/>
    </row>
    <row r="365" spans="1:30" s="54" customFormat="1" ht="15" x14ac:dyDescent="0.25">
      <c r="A365" s="62"/>
      <c r="B365" s="57"/>
      <c r="C365" s="57"/>
      <c r="D365" s="58"/>
      <c r="E365" s="57"/>
      <c r="F365" s="63"/>
      <c r="G365" s="57"/>
      <c r="H365" s="59"/>
      <c r="I365" s="57"/>
      <c r="J365" s="60"/>
      <c r="K365" s="60"/>
      <c r="L365" s="57"/>
      <c r="M365" s="58"/>
      <c r="N365" s="58"/>
      <c r="O365" s="71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61"/>
      <c r="AA365" s="61"/>
      <c r="AB365" s="61"/>
      <c r="AC365" s="61"/>
      <c r="AD365" s="61"/>
    </row>
    <row r="366" spans="1:30" s="54" customFormat="1" ht="15" x14ac:dyDescent="0.25">
      <c r="A366" s="62"/>
      <c r="B366" s="57"/>
      <c r="C366" s="57"/>
      <c r="D366" s="58"/>
      <c r="E366" s="57"/>
      <c r="F366" s="63"/>
      <c r="G366" s="57"/>
      <c r="H366" s="59"/>
      <c r="I366" s="57"/>
      <c r="J366" s="60"/>
      <c r="K366" s="60"/>
      <c r="L366" s="57"/>
      <c r="M366" s="58"/>
      <c r="N366" s="58"/>
      <c r="O366" s="71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61"/>
      <c r="AA366" s="61"/>
      <c r="AB366" s="61"/>
      <c r="AC366" s="61"/>
      <c r="AD366" s="61"/>
    </row>
    <row r="367" spans="1:30" s="54" customFormat="1" ht="15" x14ac:dyDescent="0.25">
      <c r="A367" s="62"/>
      <c r="B367" s="57"/>
      <c r="C367" s="57"/>
      <c r="D367" s="58"/>
      <c r="E367" s="57"/>
      <c r="F367" s="63"/>
      <c r="G367" s="57"/>
      <c r="H367" s="59"/>
      <c r="I367" s="57"/>
      <c r="J367" s="60"/>
      <c r="K367" s="60"/>
      <c r="L367" s="57"/>
      <c r="M367" s="58"/>
      <c r="N367" s="58"/>
      <c r="O367" s="71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61"/>
      <c r="AA367" s="61"/>
      <c r="AB367" s="61"/>
      <c r="AC367" s="61"/>
      <c r="AD367" s="61"/>
    </row>
    <row r="368" spans="1:30" s="54" customFormat="1" ht="15" x14ac:dyDescent="0.25">
      <c r="A368" s="62"/>
      <c r="B368" s="57"/>
      <c r="C368" s="57"/>
      <c r="D368" s="58"/>
      <c r="E368" s="57"/>
      <c r="F368" s="63"/>
      <c r="G368" s="57"/>
      <c r="H368" s="59"/>
      <c r="I368" s="57"/>
      <c r="J368" s="60"/>
      <c r="K368" s="60"/>
      <c r="L368" s="57"/>
      <c r="M368" s="58"/>
      <c r="N368" s="58"/>
      <c r="O368" s="71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61"/>
      <c r="AA368" s="61"/>
      <c r="AB368" s="61"/>
      <c r="AC368" s="61"/>
      <c r="AD368" s="61"/>
    </row>
    <row r="369" spans="1:30" s="54" customFormat="1" ht="15" x14ac:dyDescent="0.25">
      <c r="A369" s="62"/>
      <c r="B369" s="57"/>
      <c r="C369" s="57"/>
      <c r="D369" s="58"/>
      <c r="E369" s="57"/>
      <c r="F369" s="63"/>
      <c r="G369" s="57"/>
      <c r="H369" s="59"/>
      <c r="I369" s="57"/>
      <c r="J369" s="60"/>
      <c r="K369" s="60"/>
      <c r="L369" s="57"/>
      <c r="M369" s="58"/>
      <c r="N369" s="58"/>
      <c r="O369" s="71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61"/>
      <c r="AA369" s="61"/>
      <c r="AB369" s="61"/>
      <c r="AC369" s="61"/>
      <c r="AD369" s="61"/>
    </row>
    <row r="370" spans="1:30" s="54" customFormat="1" ht="15" x14ac:dyDescent="0.25">
      <c r="A370" s="62"/>
      <c r="B370" s="57"/>
      <c r="C370" s="57"/>
      <c r="D370" s="58"/>
      <c r="E370" s="57"/>
      <c r="F370" s="63"/>
      <c r="G370" s="57"/>
      <c r="H370" s="59"/>
      <c r="I370" s="57"/>
      <c r="J370" s="60"/>
      <c r="K370" s="60"/>
      <c r="L370" s="57"/>
      <c r="M370" s="58"/>
      <c r="N370" s="58"/>
      <c r="O370" s="71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61"/>
      <c r="AA370" s="61"/>
      <c r="AB370" s="61"/>
      <c r="AC370" s="61"/>
      <c r="AD370" s="61"/>
    </row>
    <row r="371" spans="1:30" s="54" customFormat="1" ht="15" x14ac:dyDescent="0.25">
      <c r="A371" s="62"/>
      <c r="B371" s="57"/>
      <c r="C371" s="57"/>
      <c r="D371" s="58"/>
      <c r="E371" s="57"/>
      <c r="F371" s="63"/>
      <c r="G371" s="57"/>
      <c r="H371" s="59"/>
      <c r="I371" s="57"/>
      <c r="J371" s="60"/>
      <c r="K371" s="60"/>
      <c r="L371" s="57"/>
      <c r="M371" s="58"/>
      <c r="N371" s="58"/>
      <c r="O371" s="71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61"/>
      <c r="AA371" s="61"/>
      <c r="AB371" s="61"/>
      <c r="AC371" s="61"/>
      <c r="AD371" s="61"/>
    </row>
    <row r="372" spans="1:30" s="54" customFormat="1" ht="15" x14ac:dyDescent="0.25">
      <c r="A372" s="62"/>
      <c r="B372" s="57"/>
      <c r="C372" s="57"/>
      <c r="D372" s="58"/>
      <c r="E372" s="57"/>
      <c r="F372" s="63"/>
      <c r="G372" s="57"/>
      <c r="H372" s="59"/>
      <c r="I372" s="57"/>
      <c r="J372" s="60"/>
      <c r="K372" s="60"/>
      <c r="L372" s="57"/>
      <c r="M372" s="58"/>
      <c r="N372" s="58"/>
      <c r="O372" s="71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61"/>
      <c r="AA372" s="61"/>
      <c r="AB372" s="61"/>
      <c r="AC372" s="61"/>
      <c r="AD372" s="61"/>
    </row>
    <row r="373" spans="1:30" s="54" customFormat="1" ht="15" x14ac:dyDescent="0.25">
      <c r="A373" s="62"/>
      <c r="B373" s="57"/>
      <c r="C373" s="57"/>
      <c r="D373" s="58"/>
      <c r="E373" s="57"/>
      <c r="F373" s="63"/>
      <c r="G373" s="57"/>
      <c r="H373" s="59"/>
      <c r="I373" s="57"/>
      <c r="J373" s="60"/>
      <c r="K373" s="60"/>
      <c r="L373" s="57"/>
      <c r="M373" s="58"/>
      <c r="N373" s="58"/>
      <c r="O373" s="71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61"/>
      <c r="AA373" s="61"/>
      <c r="AB373" s="61"/>
      <c r="AC373" s="61"/>
      <c r="AD373" s="61"/>
    </row>
    <row r="374" spans="1:30" s="54" customFormat="1" ht="15" x14ac:dyDescent="0.25">
      <c r="A374" s="62"/>
      <c r="B374" s="57"/>
      <c r="C374" s="57"/>
      <c r="D374" s="58"/>
      <c r="E374" s="57"/>
      <c r="F374" s="63"/>
      <c r="G374" s="57"/>
      <c r="H374" s="59"/>
      <c r="I374" s="57"/>
      <c r="J374" s="60"/>
      <c r="K374" s="60"/>
      <c r="L374" s="57"/>
      <c r="M374" s="58"/>
      <c r="N374" s="58"/>
      <c r="O374" s="71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61"/>
      <c r="AA374" s="61"/>
      <c r="AB374" s="61"/>
      <c r="AC374" s="61"/>
      <c r="AD374" s="61"/>
    </row>
    <row r="375" spans="1:30" s="54" customFormat="1" ht="15" x14ac:dyDescent="0.25">
      <c r="A375" s="62"/>
      <c r="B375" s="57"/>
      <c r="C375" s="57"/>
      <c r="D375" s="58"/>
      <c r="E375" s="57"/>
      <c r="F375" s="63"/>
      <c r="G375" s="57"/>
      <c r="H375" s="59"/>
      <c r="I375" s="57"/>
      <c r="J375" s="60"/>
      <c r="K375" s="60"/>
      <c r="L375" s="57"/>
      <c r="M375" s="58"/>
      <c r="N375" s="58"/>
      <c r="O375" s="71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61"/>
      <c r="AA375" s="61"/>
      <c r="AB375" s="61"/>
      <c r="AC375" s="61"/>
      <c r="AD375" s="61"/>
    </row>
    <row r="376" spans="1:30" s="54" customFormat="1" ht="15" x14ac:dyDescent="0.25">
      <c r="A376" s="62"/>
      <c r="B376" s="57"/>
      <c r="C376" s="57"/>
      <c r="D376" s="58"/>
      <c r="E376" s="57"/>
      <c r="F376" s="63"/>
      <c r="G376" s="57"/>
      <c r="H376" s="59"/>
      <c r="I376" s="57"/>
      <c r="J376" s="60"/>
      <c r="K376" s="60"/>
      <c r="L376" s="57"/>
      <c r="M376" s="58"/>
      <c r="N376" s="58"/>
      <c r="O376" s="71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61"/>
      <c r="AA376" s="61"/>
      <c r="AB376" s="61"/>
      <c r="AC376" s="61"/>
      <c r="AD376" s="61"/>
    </row>
    <row r="377" spans="1:30" s="54" customFormat="1" ht="15" x14ac:dyDescent="0.25">
      <c r="A377" s="62"/>
      <c r="B377" s="57"/>
      <c r="C377" s="57"/>
      <c r="D377" s="58"/>
      <c r="E377" s="57"/>
      <c r="F377" s="63"/>
      <c r="G377" s="57"/>
      <c r="H377" s="59"/>
      <c r="I377" s="57"/>
      <c r="J377" s="60"/>
      <c r="K377" s="60"/>
      <c r="L377" s="57"/>
      <c r="M377" s="58"/>
      <c r="N377" s="58"/>
      <c r="O377" s="71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61"/>
      <c r="AA377" s="61"/>
      <c r="AB377" s="61"/>
      <c r="AC377" s="61"/>
      <c r="AD377" s="61"/>
    </row>
    <row r="378" spans="1:30" s="54" customFormat="1" ht="15" x14ac:dyDescent="0.25">
      <c r="A378" s="62"/>
      <c r="B378" s="57"/>
      <c r="C378" s="57"/>
      <c r="D378" s="58"/>
      <c r="E378" s="57"/>
      <c r="F378" s="63"/>
      <c r="G378" s="57"/>
      <c r="H378" s="59"/>
      <c r="I378" s="57"/>
      <c r="J378" s="60"/>
      <c r="K378" s="60"/>
      <c r="L378" s="57"/>
      <c r="M378" s="58"/>
      <c r="N378" s="58"/>
      <c r="O378" s="71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61"/>
      <c r="AA378" s="61"/>
      <c r="AB378" s="61"/>
      <c r="AC378" s="61"/>
      <c r="AD378" s="61"/>
    </row>
    <row r="379" spans="1:30" s="54" customFormat="1" ht="15" x14ac:dyDescent="0.25">
      <c r="A379" s="62"/>
      <c r="B379" s="57"/>
      <c r="C379" s="57"/>
      <c r="D379" s="58"/>
      <c r="E379" s="57"/>
      <c r="F379" s="63"/>
      <c r="G379" s="57"/>
      <c r="H379" s="59"/>
      <c r="I379" s="57"/>
      <c r="J379" s="60"/>
      <c r="K379" s="60"/>
      <c r="L379" s="57"/>
      <c r="M379" s="58"/>
      <c r="N379" s="58"/>
      <c r="O379" s="71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61"/>
      <c r="AA379" s="61"/>
      <c r="AB379" s="61"/>
      <c r="AC379" s="61"/>
      <c r="AD379" s="61"/>
    </row>
    <row r="380" spans="1:30" s="54" customFormat="1" ht="15" x14ac:dyDescent="0.25">
      <c r="A380" s="62"/>
      <c r="B380" s="57"/>
      <c r="C380" s="57"/>
      <c r="D380" s="58"/>
      <c r="E380" s="57"/>
      <c r="F380" s="63"/>
      <c r="G380" s="57"/>
      <c r="H380" s="59"/>
      <c r="I380" s="57"/>
      <c r="J380" s="60"/>
      <c r="K380" s="60"/>
      <c r="L380" s="57"/>
      <c r="M380" s="58"/>
      <c r="N380" s="58"/>
      <c r="O380" s="71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61"/>
      <c r="AA380" s="61"/>
      <c r="AB380" s="61"/>
      <c r="AC380" s="61"/>
      <c r="AD380" s="61"/>
    </row>
    <row r="381" spans="1:30" s="54" customFormat="1" ht="15" x14ac:dyDescent="0.25">
      <c r="A381" s="62"/>
      <c r="B381" s="57"/>
      <c r="C381" s="57"/>
      <c r="D381" s="58"/>
      <c r="E381" s="57"/>
      <c r="F381" s="63"/>
      <c r="G381" s="57"/>
      <c r="H381" s="59"/>
      <c r="I381" s="57"/>
      <c r="J381" s="60"/>
      <c r="K381" s="60"/>
      <c r="L381" s="57"/>
      <c r="M381" s="58"/>
      <c r="N381" s="58"/>
      <c r="O381" s="71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61"/>
      <c r="AA381" s="61"/>
      <c r="AB381" s="61"/>
      <c r="AC381" s="61"/>
      <c r="AD381" s="61"/>
    </row>
    <row r="382" spans="1:30" s="54" customFormat="1" ht="15" x14ac:dyDescent="0.25">
      <c r="A382" s="62"/>
      <c r="B382" s="57"/>
      <c r="C382" s="57"/>
      <c r="D382" s="58"/>
      <c r="E382" s="57"/>
      <c r="F382" s="63"/>
      <c r="G382" s="57"/>
      <c r="H382" s="59"/>
      <c r="I382" s="57"/>
      <c r="J382" s="60"/>
      <c r="K382" s="60"/>
      <c r="L382" s="57"/>
      <c r="M382" s="58"/>
      <c r="N382" s="58"/>
      <c r="O382" s="71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61"/>
      <c r="AA382" s="61"/>
      <c r="AB382" s="61"/>
      <c r="AC382" s="61"/>
      <c r="AD382" s="61"/>
    </row>
    <row r="383" spans="1:30" s="54" customFormat="1" ht="15" x14ac:dyDescent="0.25">
      <c r="A383" s="62"/>
      <c r="B383" s="57"/>
      <c r="C383" s="57"/>
      <c r="D383" s="58"/>
      <c r="E383" s="57"/>
      <c r="F383" s="63"/>
      <c r="G383" s="57"/>
      <c r="H383" s="59"/>
      <c r="I383" s="57"/>
      <c r="J383" s="60"/>
      <c r="K383" s="60"/>
      <c r="L383" s="57"/>
      <c r="M383" s="58"/>
      <c r="N383" s="58"/>
      <c r="O383" s="71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61"/>
      <c r="AA383" s="61"/>
      <c r="AB383" s="61"/>
      <c r="AC383" s="61"/>
      <c r="AD383" s="61"/>
    </row>
    <row r="384" spans="1:30" s="54" customFormat="1" ht="15" x14ac:dyDescent="0.25">
      <c r="A384" s="62"/>
      <c r="B384" s="57"/>
      <c r="C384" s="57"/>
      <c r="D384" s="58"/>
      <c r="E384" s="57"/>
      <c r="F384" s="63"/>
      <c r="G384" s="57"/>
      <c r="H384" s="59"/>
      <c r="I384" s="57"/>
      <c r="J384" s="60"/>
      <c r="K384" s="60"/>
      <c r="L384" s="57"/>
      <c r="M384" s="58"/>
      <c r="N384" s="58"/>
      <c r="O384" s="71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61"/>
      <c r="AA384" s="61"/>
      <c r="AB384" s="61"/>
      <c r="AC384" s="61"/>
      <c r="AD384" s="61"/>
    </row>
    <row r="385" spans="1:30" s="54" customFormat="1" ht="15" x14ac:dyDescent="0.25">
      <c r="A385" s="62"/>
      <c r="B385" s="57"/>
      <c r="C385" s="57"/>
      <c r="D385" s="58"/>
      <c r="E385" s="57"/>
      <c r="F385" s="63"/>
      <c r="G385" s="57"/>
      <c r="H385" s="59"/>
      <c r="I385" s="57"/>
      <c r="J385" s="60"/>
      <c r="K385" s="60"/>
      <c r="L385" s="57"/>
      <c r="M385" s="58"/>
      <c r="N385" s="58"/>
      <c r="O385" s="71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61"/>
      <c r="AA385" s="61"/>
      <c r="AB385" s="61"/>
      <c r="AC385" s="61"/>
      <c r="AD385" s="61"/>
    </row>
    <row r="386" spans="1:30" s="54" customFormat="1" ht="15" x14ac:dyDescent="0.25">
      <c r="A386" s="62"/>
      <c r="B386" s="57"/>
      <c r="C386" s="57"/>
      <c r="D386" s="58"/>
      <c r="E386" s="57"/>
      <c r="F386" s="63"/>
      <c r="G386" s="57"/>
      <c r="H386" s="59"/>
      <c r="I386" s="57"/>
      <c r="J386" s="60"/>
      <c r="K386" s="60"/>
      <c r="L386" s="57"/>
      <c r="M386" s="58"/>
      <c r="N386" s="58"/>
      <c r="O386" s="71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61"/>
      <c r="AA386" s="61"/>
      <c r="AB386" s="61"/>
      <c r="AC386" s="61"/>
      <c r="AD386" s="61"/>
    </row>
    <row r="387" spans="1:30" s="54" customFormat="1" ht="15" x14ac:dyDescent="0.25">
      <c r="A387" s="62"/>
      <c r="B387" s="57"/>
      <c r="C387" s="57"/>
      <c r="D387" s="58"/>
      <c r="E387" s="57"/>
      <c r="F387" s="63"/>
      <c r="G387" s="57"/>
      <c r="H387" s="59"/>
      <c r="I387" s="57"/>
      <c r="J387" s="60"/>
      <c r="K387" s="60"/>
      <c r="L387" s="57"/>
      <c r="M387" s="58"/>
      <c r="N387" s="58"/>
      <c r="O387" s="71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61"/>
      <c r="AA387" s="61"/>
      <c r="AB387" s="61"/>
      <c r="AC387" s="61"/>
      <c r="AD387" s="61"/>
    </row>
    <row r="388" spans="1:30" s="54" customFormat="1" ht="15" x14ac:dyDescent="0.25">
      <c r="A388" s="62"/>
      <c r="B388" s="57"/>
      <c r="C388" s="57"/>
      <c r="D388" s="58"/>
      <c r="E388" s="57"/>
      <c r="F388" s="63"/>
      <c r="G388" s="57"/>
      <c r="H388" s="59"/>
      <c r="I388" s="57"/>
      <c r="J388" s="60"/>
      <c r="K388" s="60"/>
      <c r="L388" s="57"/>
      <c r="M388" s="58"/>
      <c r="N388" s="58"/>
      <c r="O388" s="71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61"/>
      <c r="AA388" s="61"/>
      <c r="AB388" s="61"/>
      <c r="AC388" s="61"/>
      <c r="AD388" s="61"/>
    </row>
    <row r="389" spans="1:30" s="54" customFormat="1" ht="15" x14ac:dyDescent="0.25">
      <c r="A389" s="62"/>
      <c r="B389" s="57"/>
      <c r="C389" s="57"/>
      <c r="D389" s="58"/>
      <c r="E389" s="57"/>
      <c r="F389" s="63"/>
      <c r="G389" s="57"/>
      <c r="H389" s="59"/>
      <c r="I389" s="57"/>
      <c r="J389" s="60"/>
      <c r="K389" s="60"/>
      <c r="L389" s="57"/>
      <c r="M389" s="58"/>
      <c r="N389" s="58"/>
      <c r="O389" s="71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61"/>
      <c r="AA389" s="61"/>
      <c r="AB389" s="61"/>
      <c r="AC389" s="61"/>
      <c r="AD389" s="61"/>
    </row>
    <row r="390" spans="1:30" s="54" customFormat="1" ht="15" x14ac:dyDescent="0.25">
      <c r="A390" s="62"/>
      <c r="B390" s="57"/>
      <c r="C390" s="57"/>
      <c r="D390" s="58"/>
      <c r="E390" s="57"/>
      <c r="F390" s="63"/>
      <c r="G390" s="57"/>
      <c r="H390" s="59"/>
      <c r="I390" s="57"/>
      <c r="J390" s="60"/>
      <c r="K390" s="60"/>
      <c r="L390" s="57"/>
      <c r="M390" s="58"/>
      <c r="N390" s="58"/>
      <c r="O390" s="71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61"/>
      <c r="AA390" s="61"/>
      <c r="AB390" s="61"/>
      <c r="AC390" s="61"/>
      <c r="AD390" s="61"/>
    </row>
    <row r="391" spans="1:30" s="54" customFormat="1" ht="15" x14ac:dyDescent="0.25">
      <c r="A391" s="62"/>
      <c r="B391" s="57"/>
      <c r="C391" s="57"/>
      <c r="D391" s="58"/>
      <c r="E391" s="57"/>
      <c r="F391" s="63"/>
      <c r="G391" s="57"/>
      <c r="H391" s="59"/>
      <c r="I391" s="57"/>
      <c r="J391" s="60"/>
      <c r="K391" s="60"/>
      <c r="L391" s="57"/>
      <c r="M391" s="58"/>
      <c r="N391" s="58"/>
      <c r="O391" s="71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61"/>
      <c r="AA391" s="61"/>
      <c r="AB391" s="61"/>
      <c r="AC391" s="61"/>
      <c r="AD391" s="61"/>
    </row>
    <row r="392" spans="1:30" s="54" customFormat="1" ht="15" x14ac:dyDescent="0.25">
      <c r="A392" s="62"/>
      <c r="B392" s="57"/>
      <c r="C392" s="57"/>
      <c r="D392" s="58"/>
      <c r="E392" s="57"/>
      <c r="F392" s="63"/>
      <c r="G392" s="57"/>
      <c r="H392" s="59"/>
      <c r="I392" s="57"/>
      <c r="J392" s="60"/>
      <c r="K392" s="60"/>
      <c r="L392" s="57"/>
      <c r="M392" s="58"/>
      <c r="N392" s="58"/>
      <c r="O392" s="71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61"/>
      <c r="AA392" s="61"/>
      <c r="AB392" s="61"/>
      <c r="AC392" s="61"/>
      <c r="AD392" s="61"/>
    </row>
    <row r="393" spans="1:30" s="54" customFormat="1" ht="15" x14ac:dyDescent="0.25">
      <c r="A393" s="62"/>
      <c r="B393" s="57"/>
      <c r="C393" s="57"/>
      <c r="D393" s="58"/>
      <c r="E393" s="57"/>
      <c r="F393" s="63"/>
      <c r="G393" s="57"/>
      <c r="H393" s="59"/>
      <c r="I393" s="57"/>
      <c r="J393" s="60"/>
      <c r="K393" s="60"/>
      <c r="L393" s="57"/>
      <c r="M393" s="58"/>
      <c r="N393" s="58"/>
      <c r="O393" s="71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61"/>
      <c r="AA393" s="61"/>
      <c r="AB393" s="61"/>
      <c r="AC393" s="61"/>
      <c r="AD393" s="61"/>
    </row>
    <row r="394" spans="1:30" s="54" customFormat="1" ht="15" x14ac:dyDescent="0.25">
      <c r="A394" s="62"/>
      <c r="B394" s="57"/>
      <c r="C394" s="57"/>
      <c r="D394" s="58"/>
      <c r="E394" s="57"/>
      <c r="F394" s="63"/>
      <c r="G394" s="57"/>
      <c r="H394" s="59"/>
      <c r="I394" s="57"/>
      <c r="J394" s="60"/>
      <c r="K394" s="60"/>
      <c r="L394" s="57"/>
      <c r="M394" s="58"/>
      <c r="N394" s="58"/>
      <c r="O394" s="71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61"/>
      <c r="AA394" s="61"/>
      <c r="AB394" s="61"/>
      <c r="AC394" s="61"/>
      <c r="AD394" s="61"/>
    </row>
    <row r="395" spans="1:30" s="54" customFormat="1" ht="15" x14ac:dyDescent="0.25">
      <c r="A395" s="62"/>
      <c r="B395" s="57"/>
      <c r="C395" s="57"/>
      <c r="D395" s="58"/>
      <c r="E395" s="57"/>
      <c r="F395" s="63"/>
      <c r="G395" s="57"/>
      <c r="H395" s="59"/>
      <c r="I395" s="57"/>
      <c r="J395" s="60"/>
      <c r="K395" s="60"/>
      <c r="L395" s="57"/>
      <c r="M395" s="58"/>
      <c r="N395" s="58"/>
      <c r="O395" s="71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61"/>
      <c r="AA395" s="61"/>
      <c r="AB395" s="61"/>
      <c r="AC395" s="61"/>
      <c r="AD395" s="61"/>
    </row>
    <row r="396" spans="1:30" s="54" customFormat="1" ht="15" x14ac:dyDescent="0.25">
      <c r="A396" s="62"/>
      <c r="B396" s="57"/>
      <c r="C396" s="57"/>
      <c r="D396" s="58"/>
      <c r="E396" s="57"/>
      <c r="F396" s="63"/>
      <c r="G396" s="57"/>
      <c r="H396" s="59"/>
      <c r="I396" s="57"/>
      <c r="J396" s="60"/>
      <c r="K396" s="60"/>
      <c r="L396" s="57"/>
      <c r="M396" s="58"/>
      <c r="N396" s="58"/>
      <c r="O396" s="71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61"/>
      <c r="AA396" s="61"/>
      <c r="AB396" s="61"/>
      <c r="AC396" s="61"/>
      <c r="AD396" s="61"/>
    </row>
    <row r="397" spans="1:30" s="54" customFormat="1" ht="15" x14ac:dyDescent="0.25">
      <c r="A397" s="62"/>
      <c r="B397" s="57"/>
      <c r="C397" s="57"/>
      <c r="D397" s="58"/>
      <c r="E397" s="57"/>
      <c r="F397" s="63"/>
      <c r="G397" s="57"/>
      <c r="H397" s="59"/>
      <c r="I397" s="57"/>
      <c r="J397" s="60"/>
      <c r="K397" s="60"/>
      <c r="L397" s="57"/>
      <c r="M397" s="58"/>
      <c r="N397" s="58"/>
      <c r="O397" s="71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61"/>
      <c r="AA397" s="61"/>
      <c r="AB397" s="61"/>
      <c r="AC397" s="61"/>
      <c r="AD397" s="61"/>
    </row>
    <row r="398" spans="1:30" s="54" customFormat="1" ht="15" x14ac:dyDescent="0.25">
      <c r="A398" s="62"/>
      <c r="B398" s="57"/>
      <c r="C398" s="57"/>
      <c r="D398" s="58"/>
      <c r="E398" s="57"/>
      <c r="F398" s="63"/>
      <c r="G398" s="57"/>
      <c r="H398" s="59"/>
      <c r="I398" s="57"/>
      <c r="J398" s="60"/>
      <c r="K398" s="60"/>
      <c r="L398" s="57"/>
      <c r="M398" s="58"/>
      <c r="N398" s="58"/>
      <c r="O398" s="71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61"/>
      <c r="AA398" s="61"/>
      <c r="AB398" s="61"/>
      <c r="AC398" s="61"/>
      <c r="AD398" s="61"/>
    </row>
    <row r="399" spans="1:30" s="54" customFormat="1" ht="15" x14ac:dyDescent="0.25">
      <c r="A399" s="62"/>
      <c r="B399" s="57"/>
      <c r="C399" s="57"/>
      <c r="D399" s="58"/>
      <c r="E399" s="57"/>
      <c r="F399" s="63"/>
      <c r="G399" s="57"/>
      <c r="H399" s="59"/>
      <c r="I399" s="57"/>
      <c r="J399" s="60"/>
      <c r="K399" s="60"/>
      <c r="L399" s="57"/>
      <c r="M399" s="58"/>
      <c r="N399" s="58"/>
      <c r="O399" s="71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61"/>
      <c r="AA399" s="61"/>
      <c r="AB399" s="61"/>
      <c r="AC399" s="61"/>
      <c r="AD399" s="61"/>
    </row>
    <row r="400" spans="1:30" s="54" customFormat="1" ht="15" x14ac:dyDescent="0.25">
      <c r="A400" s="62"/>
      <c r="B400" s="57"/>
      <c r="C400" s="57"/>
      <c r="D400" s="58"/>
      <c r="E400" s="57"/>
      <c r="F400" s="63"/>
      <c r="G400" s="57"/>
      <c r="H400" s="59"/>
      <c r="I400" s="57"/>
      <c r="J400" s="60"/>
      <c r="K400" s="60"/>
      <c r="L400" s="57"/>
      <c r="M400" s="58"/>
      <c r="N400" s="58"/>
      <c r="O400" s="71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61"/>
      <c r="AA400" s="61"/>
      <c r="AB400" s="61"/>
      <c r="AC400" s="61"/>
      <c r="AD400" s="61"/>
    </row>
    <row r="401" spans="1:30" s="54" customFormat="1" ht="15" x14ac:dyDescent="0.25">
      <c r="A401" s="62"/>
      <c r="B401" s="57"/>
      <c r="C401" s="57"/>
      <c r="D401" s="58"/>
      <c r="E401" s="57"/>
      <c r="F401" s="63"/>
      <c r="G401" s="57"/>
      <c r="H401" s="59"/>
      <c r="I401" s="57"/>
      <c r="J401" s="60"/>
      <c r="K401" s="60"/>
      <c r="L401" s="57"/>
      <c r="M401" s="58"/>
      <c r="N401" s="58"/>
      <c r="O401" s="71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61"/>
      <c r="AA401" s="61"/>
      <c r="AB401" s="61"/>
      <c r="AC401" s="61"/>
      <c r="AD401" s="61"/>
    </row>
    <row r="402" spans="1:30" s="54" customFormat="1" ht="15" x14ac:dyDescent="0.25">
      <c r="A402" s="62"/>
      <c r="B402" s="57"/>
      <c r="C402" s="57"/>
      <c r="D402" s="58"/>
      <c r="E402" s="57"/>
      <c r="F402" s="63"/>
      <c r="G402" s="57"/>
      <c r="H402" s="59"/>
      <c r="I402" s="57"/>
      <c r="J402" s="60"/>
      <c r="K402" s="60"/>
      <c r="L402" s="57"/>
      <c r="M402" s="58"/>
      <c r="N402" s="58"/>
      <c r="O402" s="71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61"/>
      <c r="AA402" s="61"/>
      <c r="AB402" s="61"/>
      <c r="AC402" s="61"/>
      <c r="AD402" s="61"/>
    </row>
    <row r="403" spans="1:30" s="54" customFormat="1" ht="15" x14ac:dyDescent="0.25">
      <c r="A403" s="62"/>
      <c r="B403" s="57"/>
      <c r="C403" s="57"/>
      <c r="D403" s="58"/>
      <c r="E403" s="57"/>
      <c r="F403" s="63"/>
      <c r="G403" s="57"/>
      <c r="H403" s="59"/>
      <c r="I403" s="57"/>
      <c r="J403" s="60"/>
      <c r="K403" s="60"/>
      <c r="L403" s="57"/>
      <c r="M403" s="58"/>
      <c r="N403" s="58"/>
      <c r="O403" s="71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61"/>
      <c r="AA403" s="61"/>
      <c r="AB403" s="61"/>
      <c r="AC403" s="61"/>
      <c r="AD403" s="61"/>
    </row>
    <row r="404" spans="1:30" s="54" customFormat="1" ht="15" x14ac:dyDescent="0.25">
      <c r="A404" s="62"/>
      <c r="B404" s="57"/>
      <c r="C404" s="57"/>
      <c r="D404" s="58"/>
      <c r="E404" s="57"/>
      <c r="F404" s="63"/>
      <c r="G404" s="57"/>
      <c r="H404" s="59"/>
      <c r="I404" s="57"/>
      <c r="J404" s="60"/>
      <c r="K404" s="60"/>
      <c r="L404" s="57"/>
      <c r="M404" s="58"/>
      <c r="N404" s="58"/>
      <c r="O404" s="71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61"/>
      <c r="AA404" s="61"/>
      <c r="AB404" s="61"/>
      <c r="AC404" s="61"/>
      <c r="AD404" s="61"/>
    </row>
    <row r="405" spans="1:30" s="54" customFormat="1" ht="15" x14ac:dyDescent="0.25">
      <c r="A405" s="62"/>
      <c r="B405" s="57"/>
      <c r="C405" s="57"/>
      <c r="D405" s="58"/>
      <c r="E405" s="57"/>
      <c r="F405" s="63"/>
      <c r="G405" s="57"/>
      <c r="H405" s="59"/>
      <c r="I405" s="57"/>
      <c r="J405" s="60"/>
      <c r="K405" s="60"/>
      <c r="L405" s="57"/>
      <c r="M405" s="58"/>
      <c r="N405" s="58"/>
      <c r="O405" s="71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61"/>
      <c r="AA405" s="61"/>
      <c r="AB405" s="61"/>
      <c r="AC405" s="61"/>
      <c r="AD405" s="61"/>
    </row>
    <row r="406" spans="1:30" s="54" customFormat="1" ht="15" x14ac:dyDescent="0.25">
      <c r="A406" s="62"/>
      <c r="B406" s="57"/>
      <c r="C406" s="57"/>
      <c r="D406" s="58"/>
      <c r="E406" s="57"/>
      <c r="F406" s="63"/>
      <c r="G406" s="57"/>
      <c r="H406" s="59"/>
      <c r="I406" s="57"/>
      <c r="J406" s="60"/>
      <c r="K406" s="60"/>
      <c r="L406" s="57"/>
      <c r="M406" s="58"/>
      <c r="N406" s="58"/>
      <c r="O406" s="71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61"/>
      <c r="AA406" s="61"/>
      <c r="AB406" s="61"/>
      <c r="AC406" s="61"/>
      <c r="AD406" s="61"/>
    </row>
    <row r="407" spans="1:30" s="54" customFormat="1" ht="15" x14ac:dyDescent="0.25">
      <c r="A407" s="62"/>
      <c r="B407" s="57"/>
      <c r="C407" s="57"/>
      <c r="D407" s="58"/>
      <c r="E407" s="57"/>
      <c r="F407" s="63"/>
      <c r="G407" s="57"/>
      <c r="H407" s="59"/>
      <c r="I407" s="57"/>
      <c r="J407" s="60"/>
      <c r="K407" s="60"/>
      <c r="L407" s="57"/>
      <c r="M407" s="58"/>
      <c r="N407" s="58"/>
      <c r="O407" s="71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61"/>
      <c r="AA407" s="61"/>
      <c r="AB407" s="61"/>
      <c r="AC407" s="61"/>
      <c r="AD407" s="61"/>
    </row>
    <row r="408" spans="1:30" s="54" customFormat="1" ht="15" x14ac:dyDescent="0.25">
      <c r="A408" s="62"/>
      <c r="B408" s="57"/>
      <c r="C408" s="57"/>
      <c r="D408" s="58"/>
      <c r="E408" s="57"/>
      <c r="F408" s="63"/>
      <c r="G408" s="57"/>
      <c r="H408" s="59"/>
      <c r="I408" s="57"/>
      <c r="J408" s="60"/>
      <c r="K408" s="60"/>
      <c r="L408" s="57"/>
      <c r="M408" s="58"/>
      <c r="N408" s="58"/>
      <c r="O408" s="71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61"/>
      <c r="AA408" s="61"/>
      <c r="AB408" s="61"/>
      <c r="AC408" s="61"/>
      <c r="AD408" s="61"/>
    </row>
    <row r="409" spans="1:30" s="54" customFormat="1" ht="15" x14ac:dyDescent="0.25">
      <c r="A409" s="62"/>
      <c r="B409" s="57"/>
      <c r="C409" s="57"/>
      <c r="D409" s="58"/>
      <c r="E409" s="57"/>
      <c r="F409" s="63"/>
      <c r="G409" s="57"/>
      <c r="H409" s="59"/>
      <c r="I409" s="57"/>
      <c r="J409" s="60"/>
      <c r="K409" s="60"/>
      <c r="L409" s="57"/>
      <c r="M409" s="58"/>
      <c r="N409" s="58"/>
      <c r="O409" s="71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61"/>
      <c r="AA409" s="61"/>
      <c r="AB409" s="61"/>
      <c r="AC409" s="61"/>
      <c r="AD409" s="61"/>
    </row>
    <row r="410" spans="1:30" s="54" customFormat="1" ht="15" x14ac:dyDescent="0.25">
      <c r="A410" s="62"/>
      <c r="B410" s="57"/>
      <c r="C410" s="57"/>
      <c r="D410" s="58"/>
      <c r="E410" s="57"/>
      <c r="F410" s="63"/>
      <c r="G410" s="57"/>
      <c r="H410" s="59"/>
      <c r="I410" s="57"/>
      <c r="J410" s="60"/>
      <c r="K410" s="60"/>
      <c r="L410" s="57"/>
      <c r="M410" s="58"/>
      <c r="N410" s="58"/>
      <c r="O410" s="71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61"/>
      <c r="AA410" s="61"/>
      <c r="AB410" s="61"/>
      <c r="AC410" s="61"/>
      <c r="AD410" s="61"/>
    </row>
    <row r="411" spans="1:30" s="54" customFormat="1" ht="15" x14ac:dyDescent="0.25">
      <c r="A411" s="62"/>
      <c r="B411" s="57"/>
      <c r="C411" s="57"/>
      <c r="D411" s="58"/>
      <c r="E411" s="57"/>
      <c r="F411" s="63"/>
      <c r="G411" s="57"/>
      <c r="H411" s="59"/>
      <c r="I411" s="57"/>
      <c r="J411" s="60"/>
      <c r="K411" s="60"/>
      <c r="L411" s="57"/>
      <c r="M411" s="58"/>
      <c r="N411" s="58"/>
      <c r="O411" s="71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61"/>
      <c r="AA411" s="61"/>
      <c r="AB411" s="61"/>
      <c r="AC411" s="61"/>
      <c r="AD411" s="61"/>
    </row>
    <row r="412" spans="1:30" s="54" customFormat="1" ht="15" x14ac:dyDescent="0.25">
      <c r="A412" s="62"/>
      <c r="B412" s="57"/>
      <c r="C412" s="57"/>
      <c r="D412" s="58"/>
      <c r="E412" s="57"/>
      <c r="F412" s="63"/>
      <c r="G412" s="57"/>
      <c r="H412" s="59"/>
      <c r="I412" s="57"/>
      <c r="J412" s="60"/>
      <c r="K412" s="60"/>
      <c r="L412" s="57"/>
      <c r="M412" s="58"/>
      <c r="N412" s="58"/>
      <c r="O412" s="71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61"/>
      <c r="AA412" s="61"/>
      <c r="AB412" s="61"/>
      <c r="AC412" s="61"/>
      <c r="AD412" s="61"/>
    </row>
    <row r="413" spans="1:30" s="54" customFormat="1" ht="15" x14ac:dyDescent="0.25">
      <c r="A413" s="62"/>
      <c r="B413" s="57"/>
      <c r="C413" s="57"/>
      <c r="D413" s="58"/>
      <c r="E413" s="57"/>
      <c r="F413" s="63"/>
      <c r="G413" s="57"/>
      <c r="H413" s="59"/>
      <c r="I413" s="57"/>
      <c r="J413" s="60"/>
      <c r="K413" s="60"/>
      <c r="L413" s="57"/>
      <c r="M413" s="58"/>
      <c r="N413" s="58"/>
      <c r="O413" s="71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61"/>
      <c r="AA413" s="61"/>
      <c r="AB413" s="61"/>
      <c r="AC413" s="61"/>
      <c r="AD413" s="61"/>
    </row>
    <row r="414" spans="1:30" s="54" customFormat="1" ht="15" x14ac:dyDescent="0.25">
      <c r="A414" s="62"/>
      <c r="B414" s="57"/>
      <c r="C414" s="57"/>
      <c r="D414" s="58"/>
      <c r="E414" s="57"/>
      <c r="F414" s="63"/>
      <c r="G414" s="57"/>
      <c r="H414" s="59"/>
      <c r="I414" s="57"/>
      <c r="J414" s="60"/>
      <c r="K414" s="60"/>
      <c r="L414" s="57"/>
      <c r="M414" s="58"/>
      <c r="N414" s="58"/>
      <c r="O414" s="71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61"/>
      <c r="AA414" s="61"/>
      <c r="AB414" s="61"/>
      <c r="AC414" s="61"/>
      <c r="AD414" s="61"/>
    </row>
    <row r="415" spans="1:30" s="54" customFormat="1" ht="15" x14ac:dyDescent="0.25">
      <c r="A415" s="62"/>
      <c r="B415" s="57"/>
      <c r="C415" s="57"/>
      <c r="D415" s="58"/>
      <c r="E415" s="57"/>
      <c r="F415" s="63"/>
      <c r="G415" s="57"/>
      <c r="H415" s="59"/>
      <c r="I415" s="57"/>
      <c r="J415" s="60"/>
      <c r="K415" s="60"/>
      <c r="L415" s="57"/>
      <c r="M415" s="58"/>
      <c r="N415" s="58"/>
      <c r="O415" s="71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61"/>
      <c r="AA415" s="61"/>
      <c r="AB415" s="61"/>
      <c r="AC415" s="61"/>
      <c r="AD415" s="61"/>
    </row>
    <row r="416" spans="1:30" s="54" customFormat="1" ht="15" x14ac:dyDescent="0.25">
      <c r="A416" s="62"/>
      <c r="B416" s="57"/>
      <c r="C416" s="57"/>
      <c r="D416" s="58"/>
      <c r="E416" s="57"/>
      <c r="F416" s="63"/>
      <c r="G416" s="57"/>
      <c r="H416" s="59"/>
      <c r="I416" s="57"/>
      <c r="J416" s="60"/>
      <c r="K416" s="60"/>
      <c r="L416" s="57"/>
      <c r="M416" s="58"/>
      <c r="N416" s="58"/>
      <c r="O416" s="71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61"/>
      <c r="AA416" s="61"/>
      <c r="AB416" s="61"/>
      <c r="AC416" s="61"/>
      <c r="AD416" s="61"/>
    </row>
    <row r="417" spans="1:30" s="54" customFormat="1" ht="15" x14ac:dyDescent="0.25">
      <c r="A417" s="62"/>
      <c r="B417" s="57"/>
      <c r="C417" s="57"/>
      <c r="D417" s="58"/>
      <c r="E417" s="57"/>
      <c r="F417" s="63"/>
      <c r="G417" s="57"/>
      <c r="H417" s="59"/>
      <c r="I417" s="57"/>
      <c r="J417" s="60"/>
      <c r="K417" s="60"/>
      <c r="L417" s="57"/>
      <c r="M417" s="58"/>
      <c r="N417" s="58"/>
      <c r="O417" s="71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61"/>
      <c r="AA417" s="61"/>
      <c r="AB417" s="61"/>
      <c r="AC417" s="61"/>
      <c r="AD417" s="61"/>
    </row>
    <row r="418" spans="1:30" s="54" customFormat="1" ht="15" x14ac:dyDescent="0.25">
      <c r="A418" s="62"/>
      <c r="B418" s="57"/>
      <c r="C418" s="57"/>
      <c r="D418" s="58"/>
      <c r="E418" s="57"/>
      <c r="F418" s="63"/>
      <c r="G418" s="57"/>
      <c r="H418" s="59"/>
      <c r="I418" s="57"/>
      <c r="J418" s="60"/>
      <c r="K418" s="60"/>
      <c r="L418" s="57"/>
      <c r="M418" s="58"/>
      <c r="N418" s="58"/>
      <c r="O418" s="71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61"/>
      <c r="AA418" s="61"/>
      <c r="AB418" s="61"/>
      <c r="AC418" s="61"/>
      <c r="AD418" s="61"/>
    </row>
    <row r="419" spans="1:30" s="54" customFormat="1" ht="15" x14ac:dyDescent="0.25">
      <c r="A419" s="62"/>
      <c r="B419" s="57"/>
      <c r="C419" s="57"/>
      <c r="D419" s="58"/>
      <c r="E419" s="57"/>
      <c r="F419" s="63"/>
      <c r="G419" s="57"/>
      <c r="H419" s="59"/>
      <c r="I419" s="57"/>
      <c r="J419" s="60"/>
      <c r="K419" s="60"/>
      <c r="L419" s="57"/>
      <c r="M419" s="58"/>
      <c r="N419" s="58"/>
      <c r="O419" s="71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61"/>
      <c r="AA419" s="61"/>
      <c r="AB419" s="61"/>
      <c r="AC419" s="61"/>
      <c r="AD419" s="61"/>
    </row>
    <row r="420" spans="1:30" s="54" customFormat="1" ht="15" x14ac:dyDescent="0.25">
      <c r="A420" s="62"/>
      <c r="B420" s="57"/>
      <c r="C420" s="57"/>
      <c r="D420" s="58"/>
      <c r="E420" s="57"/>
      <c r="F420" s="63"/>
      <c r="G420" s="57"/>
      <c r="H420" s="59"/>
      <c r="I420" s="57"/>
      <c r="J420" s="60"/>
      <c r="K420" s="60"/>
      <c r="L420" s="57"/>
      <c r="M420" s="58"/>
      <c r="N420" s="58"/>
      <c r="O420" s="71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61"/>
      <c r="AA420" s="61"/>
      <c r="AB420" s="61"/>
      <c r="AC420" s="61"/>
      <c r="AD420" s="61"/>
    </row>
    <row r="421" spans="1:30" s="54" customFormat="1" ht="15" x14ac:dyDescent="0.25">
      <c r="A421" s="62"/>
      <c r="B421" s="57"/>
      <c r="C421" s="57"/>
      <c r="D421" s="58"/>
      <c r="E421" s="57"/>
      <c r="F421" s="63"/>
      <c r="G421" s="57"/>
      <c r="H421" s="59"/>
      <c r="I421" s="57"/>
      <c r="J421" s="60"/>
      <c r="K421" s="60"/>
      <c r="L421" s="57"/>
      <c r="M421" s="58"/>
      <c r="N421" s="58"/>
      <c r="O421" s="71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61"/>
      <c r="AA421" s="61"/>
      <c r="AB421" s="61"/>
      <c r="AC421" s="61"/>
      <c r="AD421" s="61"/>
    </row>
    <row r="422" spans="1:30" s="54" customFormat="1" ht="15" x14ac:dyDescent="0.25">
      <c r="A422" s="62"/>
      <c r="B422" s="57"/>
      <c r="C422" s="57"/>
      <c r="D422" s="58"/>
      <c r="E422" s="57"/>
      <c r="F422" s="63"/>
      <c r="G422" s="57"/>
      <c r="H422" s="59"/>
      <c r="I422" s="57"/>
      <c r="J422" s="60"/>
      <c r="K422" s="60"/>
      <c r="L422" s="57"/>
      <c r="M422" s="58"/>
      <c r="N422" s="58"/>
      <c r="O422" s="71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61"/>
      <c r="AA422" s="61"/>
      <c r="AB422" s="61"/>
      <c r="AC422" s="61"/>
      <c r="AD422" s="61"/>
    </row>
    <row r="423" spans="1:30" s="54" customFormat="1" ht="15" x14ac:dyDescent="0.25">
      <c r="A423" s="62"/>
      <c r="B423" s="57"/>
      <c r="C423" s="57"/>
      <c r="D423" s="58"/>
      <c r="E423" s="57"/>
      <c r="F423" s="63"/>
      <c r="G423" s="57"/>
      <c r="H423" s="59"/>
      <c r="I423" s="57"/>
      <c r="J423" s="60"/>
      <c r="K423" s="60"/>
      <c r="L423" s="57"/>
      <c r="M423" s="58"/>
      <c r="N423" s="58"/>
      <c r="O423" s="71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61"/>
      <c r="AA423" s="61"/>
      <c r="AB423" s="61"/>
      <c r="AC423" s="61"/>
      <c r="AD423" s="61"/>
    </row>
    <row r="424" spans="1:30" s="54" customFormat="1" ht="15" x14ac:dyDescent="0.25">
      <c r="A424" s="62"/>
      <c r="B424" s="57"/>
      <c r="C424" s="57"/>
      <c r="D424" s="58"/>
      <c r="E424" s="57"/>
      <c r="F424" s="63"/>
      <c r="G424" s="57"/>
      <c r="H424" s="59"/>
      <c r="I424" s="57"/>
      <c r="J424" s="60"/>
      <c r="K424" s="60"/>
      <c r="L424" s="57"/>
      <c r="M424" s="58"/>
      <c r="N424" s="58"/>
      <c r="O424" s="71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61"/>
      <c r="AA424" s="61"/>
      <c r="AB424" s="61"/>
      <c r="AC424" s="61"/>
      <c r="AD424" s="61"/>
    </row>
    <row r="425" spans="1:30" s="54" customFormat="1" ht="15" x14ac:dyDescent="0.25">
      <c r="A425" s="62"/>
      <c r="B425" s="57"/>
      <c r="C425" s="57"/>
      <c r="D425" s="58"/>
      <c r="E425" s="57"/>
      <c r="F425" s="63"/>
      <c r="G425" s="57"/>
      <c r="H425" s="59"/>
      <c r="I425" s="57"/>
      <c r="J425" s="60"/>
      <c r="K425" s="60"/>
      <c r="L425" s="57"/>
      <c r="M425" s="58"/>
      <c r="N425" s="58"/>
      <c r="O425" s="71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61"/>
      <c r="AA425" s="61"/>
      <c r="AB425" s="61"/>
      <c r="AC425" s="61"/>
      <c r="AD425" s="61"/>
    </row>
    <row r="426" spans="1:30" s="54" customFormat="1" ht="15" x14ac:dyDescent="0.25">
      <c r="A426" s="62"/>
      <c r="B426" s="57"/>
      <c r="C426" s="57"/>
      <c r="D426" s="58"/>
      <c r="E426" s="57"/>
      <c r="F426" s="63"/>
      <c r="G426" s="57"/>
      <c r="H426" s="59"/>
      <c r="I426" s="57"/>
      <c r="J426" s="60"/>
      <c r="K426" s="60"/>
      <c r="L426" s="57"/>
      <c r="M426" s="58"/>
      <c r="N426" s="58"/>
      <c r="O426" s="71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61"/>
      <c r="AA426" s="61"/>
      <c r="AB426" s="61"/>
      <c r="AC426" s="61"/>
      <c r="AD426" s="61"/>
    </row>
    <row r="427" spans="1:30" s="54" customFormat="1" ht="15" x14ac:dyDescent="0.25">
      <c r="A427" s="62"/>
      <c r="B427" s="57"/>
      <c r="C427" s="57"/>
      <c r="D427" s="58"/>
      <c r="E427" s="57"/>
      <c r="F427" s="63"/>
      <c r="G427" s="57"/>
      <c r="H427" s="59"/>
      <c r="I427" s="57"/>
      <c r="J427" s="60"/>
      <c r="K427" s="60"/>
      <c r="L427" s="57"/>
      <c r="M427" s="58"/>
      <c r="N427" s="58"/>
      <c r="O427" s="71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61"/>
      <c r="AA427" s="61"/>
      <c r="AB427" s="61"/>
      <c r="AC427" s="61"/>
      <c r="AD427" s="61"/>
    </row>
    <row r="428" spans="1:30" s="54" customFormat="1" ht="15" x14ac:dyDescent="0.25">
      <c r="A428" s="62"/>
      <c r="B428" s="57"/>
      <c r="C428" s="57"/>
      <c r="D428" s="58"/>
      <c r="E428" s="57"/>
      <c r="F428" s="63"/>
      <c r="G428" s="57"/>
      <c r="H428" s="59"/>
      <c r="I428" s="57"/>
      <c r="J428" s="60"/>
      <c r="K428" s="60"/>
      <c r="L428" s="57"/>
      <c r="M428" s="58"/>
      <c r="N428" s="58"/>
      <c r="O428" s="71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61"/>
      <c r="AA428" s="61"/>
      <c r="AB428" s="61"/>
      <c r="AC428" s="61"/>
      <c r="AD428" s="61"/>
    </row>
    <row r="429" spans="1:30" s="54" customFormat="1" ht="15" x14ac:dyDescent="0.25">
      <c r="A429" s="62"/>
      <c r="B429" s="57"/>
      <c r="C429" s="57"/>
      <c r="D429" s="58"/>
      <c r="E429" s="57"/>
      <c r="F429" s="63"/>
      <c r="G429" s="57"/>
      <c r="H429" s="59"/>
      <c r="I429" s="57"/>
      <c r="J429" s="60"/>
      <c r="K429" s="60"/>
      <c r="L429" s="57"/>
      <c r="M429" s="58"/>
      <c r="N429" s="58"/>
      <c r="O429" s="71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61"/>
      <c r="AA429" s="61"/>
      <c r="AB429" s="61"/>
      <c r="AC429" s="61"/>
      <c r="AD429" s="61"/>
    </row>
    <row r="430" spans="1:30" s="54" customFormat="1" ht="15" x14ac:dyDescent="0.25">
      <c r="A430" s="62"/>
      <c r="B430" s="57"/>
      <c r="C430" s="57"/>
      <c r="D430" s="58"/>
      <c r="E430" s="57"/>
      <c r="F430" s="63"/>
      <c r="G430" s="57"/>
      <c r="H430" s="59"/>
      <c r="I430" s="57"/>
      <c r="J430" s="60"/>
      <c r="K430" s="60"/>
      <c r="L430" s="57"/>
      <c r="M430" s="58"/>
      <c r="N430" s="58"/>
      <c r="O430" s="71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61"/>
      <c r="AA430" s="61"/>
      <c r="AB430" s="61"/>
      <c r="AC430" s="61"/>
      <c r="AD430" s="61"/>
    </row>
    <row r="431" spans="1:30" s="54" customFormat="1" ht="15" x14ac:dyDescent="0.25">
      <c r="A431" s="62"/>
      <c r="B431" s="57"/>
      <c r="C431" s="57"/>
      <c r="D431" s="58"/>
      <c r="E431" s="57"/>
      <c r="F431" s="63"/>
      <c r="G431" s="57"/>
      <c r="H431" s="59"/>
      <c r="I431" s="57"/>
      <c r="J431" s="60"/>
      <c r="K431" s="60"/>
      <c r="L431" s="57"/>
      <c r="M431" s="58"/>
      <c r="N431" s="58"/>
      <c r="O431" s="71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61"/>
      <c r="AA431" s="61"/>
      <c r="AB431" s="61"/>
      <c r="AC431" s="61"/>
      <c r="AD431" s="61"/>
    </row>
    <row r="432" spans="1:30" s="54" customFormat="1" ht="15" x14ac:dyDescent="0.25">
      <c r="A432" s="62"/>
      <c r="B432" s="57"/>
      <c r="C432" s="57"/>
      <c r="D432" s="58"/>
      <c r="E432" s="57"/>
      <c r="F432" s="63"/>
      <c r="G432" s="57"/>
      <c r="H432" s="59"/>
      <c r="I432" s="57"/>
      <c r="J432" s="60"/>
      <c r="K432" s="60"/>
      <c r="L432" s="57"/>
      <c r="M432" s="58"/>
      <c r="N432" s="58"/>
      <c r="O432" s="71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61"/>
      <c r="AA432" s="61"/>
      <c r="AB432" s="61"/>
      <c r="AC432" s="61"/>
      <c r="AD432" s="61"/>
    </row>
    <row r="433" spans="1:30" s="54" customFormat="1" ht="15" x14ac:dyDescent="0.25">
      <c r="A433" s="62"/>
      <c r="B433" s="57"/>
      <c r="C433" s="57"/>
      <c r="D433" s="58"/>
      <c r="E433" s="57"/>
      <c r="F433" s="63"/>
      <c r="G433" s="57"/>
      <c r="H433" s="59"/>
      <c r="I433" s="57"/>
      <c r="J433" s="60"/>
      <c r="K433" s="60"/>
      <c r="L433" s="57"/>
      <c r="M433" s="58"/>
      <c r="N433" s="58"/>
      <c r="O433" s="71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61"/>
      <c r="AA433" s="61"/>
      <c r="AB433" s="61"/>
      <c r="AC433" s="61"/>
      <c r="AD433" s="61"/>
    </row>
    <row r="434" spans="1:30" s="54" customFormat="1" ht="15" x14ac:dyDescent="0.25">
      <c r="A434" s="62"/>
      <c r="B434" s="57"/>
      <c r="C434" s="57"/>
      <c r="D434" s="58"/>
      <c r="E434" s="57"/>
      <c r="F434" s="63"/>
      <c r="G434" s="57"/>
      <c r="H434" s="59"/>
      <c r="I434" s="57"/>
      <c r="J434" s="60"/>
      <c r="K434" s="60"/>
      <c r="L434" s="57"/>
      <c r="M434" s="58"/>
      <c r="N434" s="58"/>
      <c r="O434" s="71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61"/>
      <c r="AA434" s="61"/>
      <c r="AB434" s="61"/>
      <c r="AC434" s="61"/>
      <c r="AD434" s="61"/>
    </row>
    <row r="435" spans="1:30" s="54" customFormat="1" ht="15" x14ac:dyDescent="0.25">
      <c r="A435" s="62"/>
      <c r="B435" s="57"/>
      <c r="C435" s="57"/>
      <c r="D435" s="58"/>
      <c r="E435" s="57"/>
      <c r="F435" s="63"/>
      <c r="G435" s="57"/>
      <c r="H435" s="59"/>
      <c r="I435" s="57"/>
      <c r="J435" s="60"/>
      <c r="K435" s="60"/>
      <c r="L435" s="57"/>
      <c r="M435" s="58"/>
      <c r="N435" s="58"/>
      <c r="O435" s="71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61"/>
      <c r="AA435" s="61"/>
      <c r="AB435" s="61"/>
      <c r="AC435" s="61"/>
      <c r="AD435" s="61"/>
    </row>
    <row r="436" spans="1:30" s="54" customFormat="1" ht="15" x14ac:dyDescent="0.25">
      <c r="A436" s="62"/>
      <c r="B436" s="57"/>
      <c r="C436" s="57"/>
      <c r="D436" s="58"/>
      <c r="E436" s="57"/>
      <c r="F436" s="63"/>
      <c r="G436" s="57"/>
      <c r="H436" s="59"/>
      <c r="I436" s="57"/>
      <c r="J436" s="60"/>
      <c r="K436" s="60"/>
      <c r="L436" s="57"/>
      <c r="M436" s="58"/>
      <c r="N436" s="58"/>
      <c r="O436" s="71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61"/>
      <c r="AA436" s="61"/>
      <c r="AB436" s="61"/>
      <c r="AC436" s="61"/>
      <c r="AD436" s="61"/>
    </row>
    <row r="437" spans="1:30" s="54" customFormat="1" ht="15" x14ac:dyDescent="0.25">
      <c r="A437" s="62"/>
      <c r="B437" s="57"/>
      <c r="C437" s="57"/>
      <c r="D437" s="58"/>
      <c r="E437" s="57"/>
      <c r="F437" s="63"/>
      <c r="G437" s="57"/>
      <c r="H437" s="59"/>
      <c r="I437" s="57"/>
      <c r="J437" s="60"/>
      <c r="K437" s="60"/>
      <c r="L437" s="57"/>
      <c r="M437" s="58"/>
      <c r="N437" s="58"/>
      <c r="O437" s="71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61"/>
      <c r="AA437" s="61"/>
      <c r="AB437" s="61"/>
      <c r="AC437" s="61"/>
      <c r="AD437" s="61"/>
    </row>
    <row r="438" spans="1:30" s="54" customFormat="1" ht="15" x14ac:dyDescent="0.25">
      <c r="A438" s="62"/>
      <c r="B438" s="57"/>
      <c r="C438" s="57"/>
      <c r="D438" s="58"/>
      <c r="E438" s="57"/>
      <c r="F438" s="63"/>
      <c r="G438" s="57"/>
      <c r="H438" s="59"/>
      <c r="I438" s="57"/>
      <c r="J438" s="60"/>
      <c r="K438" s="60"/>
      <c r="L438" s="57"/>
      <c r="M438" s="58"/>
      <c r="N438" s="58"/>
      <c r="O438" s="71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61"/>
      <c r="AA438" s="61"/>
      <c r="AB438" s="61"/>
      <c r="AC438" s="61"/>
      <c r="AD438" s="61"/>
    </row>
    <row r="439" spans="1:30" s="54" customFormat="1" ht="15" x14ac:dyDescent="0.25">
      <c r="A439" s="62"/>
      <c r="B439" s="57"/>
      <c r="C439" s="57"/>
      <c r="D439" s="58"/>
      <c r="E439" s="57"/>
      <c r="F439" s="63"/>
      <c r="G439" s="57"/>
      <c r="H439" s="59"/>
      <c r="I439" s="57"/>
      <c r="J439" s="60"/>
      <c r="K439" s="60"/>
      <c r="L439" s="57"/>
      <c r="M439" s="58"/>
      <c r="N439" s="58"/>
      <c r="O439" s="71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61"/>
      <c r="AA439" s="61"/>
      <c r="AB439" s="61"/>
      <c r="AC439" s="61"/>
      <c r="AD439" s="61"/>
    </row>
    <row r="440" spans="1:30" s="54" customFormat="1" ht="15" x14ac:dyDescent="0.25">
      <c r="A440" s="62"/>
      <c r="B440" s="57"/>
      <c r="C440" s="57"/>
      <c r="D440" s="58"/>
      <c r="E440" s="57"/>
      <c r="F440" s="63"/>
      <c r="G440" s="57"/>
      <c r="H440" s="59"/>
      <c r="I440" s="57"/>
      <c r="J440" s="60"/>
      <c r="K440" s="60"/>
      <c r="L440" s="57"/>
      <c r="M440" s="58"/>
      <c r="N440" s="58"/>
      <c r="O440" s="71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61"/>
      <c r="AA440" s="61"/>
      <c r="AB440" s="61"/>
      <c r="AC440" s="61"/>
      <c r="AD440" s="61"/>
    </row>
    <row r="441" spans="1:30" s="54" customFormat="1" ht="15" x14ac:dyDescent="0.25">
      <c r="A441" s="62"/>
      <c r="B441" s="57"/>
      <c r="C441" s="57"/>
      <c r="D441" s="58"/>
      <c r="E441" s="57"/>
      <c r="F441" s="63"/>
      <c r="G441" s="57"/>
      <c r="H441" s="59"/>
      <c r="I441" s="57"/>
      <c r="J441" s="60"/>
      <c r="K441" s="60"/>
      <c r="L441" s="57"/>
      <c r="M441" s="58"/>
      <c r="N441" s="58"/>
      <c r="O441" s="71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61"/>
      <c r="AA441" s="61"/>
      <c r="AB441" s="61"/>
      <c r="AC441" s="61"/>
      <c r="AD441" s="61"/>
    </row>
    <row r="442" spans="1:30" s="54" customFormat="1" ht="15" x14ac:dyDescent="0.25">
      <c r="A442" s="62"/>
      <c r="B442" s="57"/>
      <c r="C442" s="57"/>
      <c r="D442" s="58"/>
      <c r="E442" s="57"/>
      <c r="F442" s="63"/>
      <c r="G442" s="57"/>
      <c r="H442" s="59"/>
      <c r="I442" s="57"/>
      <c r="J442" s="60"/>
      <c r="K442" s="60"/>
      <c r="L442" s="57"/>
      <c r="M442" s="58"/>
      <c r="N442" s="58"/>
      <c r="O442" s="71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61"/>
      <c r="AA442" s="61"/>
      <c r="AB442" s="61"/>
      <c r="AC442" s="61"/>
      <c r="AD442" s="61"/>
    </row>
    <row r="443" spans="1:30" s="54" customFormat="1" ht="15" x14ac:dyDescent="0.25">
      <c r="A443" s="62"/>
      <c r="B443" s="57"/>
      <c r="C443" s="57"/>
      <c r="D443" s="58"/>
      <c r="E443" s="57"/>
      <c r="F443" s="63"/>
      <c r="G443" s="57"/>
      <c r="H443" s="59"/>
      <c r="I443" s="57"/>
      <c r="J443" s="60"/>
      <c r="K443" s="60"/>
      <c r="L443" s="57"/>
      <c r="M443" s="58"/>
      <c r="N443" s="58"/>
      <c r="O443" s="71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61"/>
      <c r="AA443" s="61"/>
      <c r="AB443" s="61"/>
      <c r="AC443" s="61"/>
      <c r="AD443" s="61"/>
    </row>
    <row r="444" spans="1:30" s="54" customFormat="1" ht="15" x14ac:dyDescent="0.25">
      <c r="A444" s="62"/>
      <c r="B444" s="57"/>
      <c r="C444" s="57"/>
      <c r="D444" s="58"/>
      <c r="E444" s="57"/>
      <c r="F444" s="63"/>
      <c r="G444" s="57"/>
      <c r="H444" s="59"/>
      <c r="I444" s="57"/>
      <c r="J444" s="60"/>
      <c r="K444" s="60"/>
      <c r="L444" s="57"/>
      <c r="M444" s="58"/>
      <c r="N444" s="58"/>
      <c r="O444" s="71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61"/>
      <c r="AA444" s="61"/>
      <c r="AB444" s="61"/>
      <c r="AC444" s="61"/>
      <c r="AD444" s="61"/>
    </row>
    <row r="445" spans="1:30" s="54" customFormat="1" ht="15" x14ac:dyDescent="0.25">
      <c r="A445" s="62"/>
      <c r="B445" s="57"/>
      <c r="C445" s="57"/>
      <c r="D445" s="58"/>
      <c r="E445" s="57"/>
      <c r="F445" s="63"/>
      <c r="G445" s="57"/>
      <c r="H445" s="59"/>
      <c r="I445" s="57"/>
      <c r="J445" s="60"/>
      <c r="K445" s="60"/>
      <c r="L445" s="57"/>
      <c r="M445" s="58"/>
      <c r="N445" s="58"/>
      <c r="O445" s="71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61"/>
      <c r="AA445" s="61"/>
      <c r="AB445" s="61"/>
      <c r="AC445" s="61"/>
      <c r="AD445" s="61"/>
    </row>
    <row r="446" spans="1:30" s="54" customFormat="1" ht="15" x14ac:dyDescent="0.25">
      <c r="A446" s="62"/>
      <c r="B446" s="57"/>
      <c r="C446" s="57"/>
      <c r="D446" s="58"/>
      <c r="E446" s="57"/>
      <c r="F446" s="63"/>
      <c r="G446" s="57"/>
      <c r="H446" s="59"/>
      <c r="I446" s="57"/>
      <c r="J446" s="60"/>
      <c r="K446" s="60"/>
      <c r="L446" s="57"/>
      <c r="M446" s="58"/>
      <c r="N446" s="58"/>
      <c r="O446" s="71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61"/>
      <c r="AA446" s="61"/>
      <c r="AB446" s="61"/>
      <c r="AC446" s="61"/>
      <c r="AD446" s="61"/>
    </row>
    <row r="447" spans="1:30" s="54" customFormat="1" ht="15" x14ac:dyDescent="0.25">
      <c r="A447" s="62"/>
      <c r="B447" s="57"/>
      <c r="C447" s="57"/>
      <c r="D447" s="58"/>
      <c r="E447" s="57"/>
      <c r="F447" s="63"/>
      <c r="G447" s="57"/>
      <c r="H447" s="59"/>
      <c r="I447" s="57"/>
      <c r="J447" s="60"/>
      <c r="K447" s="60"/>
      <c r="L447" s="57"/>
      <c r="M447" s="58"/>
      <c r="N447" s="58"/>
      <c r="O447" s="71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61"/>
      <c r="AA447" s="61"/>
      <c r="AB447" s="61"/>
      <c r="AC447" s="61"/>
      <c r="AD447" s="61"/>
    </row>
    <row r="448" spans="1:30" s="54" customFormat="1" ht="15" x14ac:dyDescent="0.25">
      <c r="A448" s="62"/>
      <c r="B448" s="57"/>
      <c r="C448" s="57"/>
      <c r="D448" s="58"/>
      <c r="E448" s="57"/>
      <c r="F448" s="63"/>
      <c r="G448" s="57"/>
      <c r="H448" s="59"/>
      <c r="I448" s="57"/>
      <c r="J448" s="60"/>
      <c r="K448" s="60"/>
      <c r="L448" s="57"/>
      <c r="M448" s="58"/>
      <c r="N448" s="58"/>
      <c r="O448" s="71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61"/>
      <c r="AA448" s="61"/>
      <c r="AB448" s="61"/>
      <c r="AC448" s="61"/>
      <c r="AD448" s="61"/>
    </row>
    <row r="449" spans="1:30" s="13" customFormat="1" ht="15" x14ac:dyDescent="0.25">
      <c r="A449" s="62"/>
      <c r="B449" s="57"/>
      <c r="C449" s="57"/>
      <c r="D449" s="58"/>
      <c r="E449" s="57"/>
      <c r="F449" s="63"/>
      <c r="G449" s="57"/>
      <c r="H449" s="59"/>
      <c r="I449" s="57"/>
      <c r="J449" s="60"/>
      <c r="K449" s="60"/>
      <c r="L449" s="57"/>
      <c r="M449" s="58"/>
      <c r="N449" s="58"/>
      <c r="O449" s="71"/>
      <c r="P449" s="58"/>
      <c r="Q449" s="58"/>
      <c r="R449" s="58"/>
      <c r="S449" s="58"/>
      <c r="T449" s="58"/>
      <c r="U449" s="58"/>
      <c r="V449" s="58"/>
      <c r="Z449" s="28"/>
      <c r="AA449" s="28"/>
      <c r="AB449" s="28"/>
      <c r="AC449" s="28"/>
      <c r="AD449" s="28"/>
    </row>
    <row r="450" spans="1:30" s="13" customFormat="1" x14ac:dyDescent="0.2">
      <c r="D450" s="28"/>
      <c r="H450" s="17"/>
      <c r="M450" s="28"/>
      <c r="O450" s="28"/>
      <c r="Z450" s="28"/>
      <c r="AA450" s="28"/>
      <c r="AB450" s="28"/>
      <c r="AC450" s="28"/>
      <c r="AD450" s="28"/>
    </row>
    <row r="451" spans="1:30" s="13" customFormat="1" x14ac:dyDescent="0.2">
      <c r="D451" s="28"/>
      <c r="H451" s="17"/>
      <c r="M451" s="28"/>
      <c r="O451" s="28"/>
      <c r="Z451" s="28"/>
      <c r="AA451" s="28"/>
      <c r="AB451" s="28"/>
      <c r="AC451" s="28"/>
      <c r="AD451" s="28"/>
    </row>
    <row r="452" spans="1:30" s="13" customFormat="1" x14ac:dyDescent="0.2">
      <c r="D452" s="28"/>
      <c r="H452" s="17"/>
      <c r="M452" s="28"/>
      <c r="O452" s="28"/>
      <c r="Z452" s="28"/>
      <c r="AA452" s="28"/>
      <c r="AB452" s="28"/>
      <c r="AC452" s="28"/>
      <c r="AD452" s="28"/>
    </row>
    <row r="453" spans="1:30" s="13" customFormat="1" x14ac:dyDescent="0.2">
      <c r="D453" s="28"/>
      <c r="H453" s="17"/>
      <c r="M453" s="28"/>
      <c r="O453" s="28"/>
      <c r="Z453" s="28"/>
      <c r="AA453" s="28"/>
      <c r="AB453" s="28"/>
      <c r="AC453" s="28"/>
      <c r="AD453" s="28"/>
    </row>
    <row r="454" spans="1:30" s="13" customFormat="1" x14ac:dyDescent="0.2">
      <c r="D454" s="28"/>
      <c r="H454" s="17"/>
      <c r="M454" s="28"/>
      <c r="O454" s="28"/>
      <c r="Z454" s="28"/>
      <c r="AA454" s="28"/>
      <c r="AB454" s="28"/>
      <c r="AC454" s="28"/>
      <c r="AD454" s="28"/>
    </row>
    <row r="455" spans="1:30" s="13" customFormat="1" x14ac:dyDescent="0.2">
      <c r="D455" s="28"/>
      <c r="H455" s="17"/>
      <c r="M455" s="28"/>
      <c r="O455" s="28"/>
      <c r="Z455" s="28"/>
      <c r="AA455" s="28"/>
      <c r="AB455" s="28"/>
      <c r="AC455" s="28"/>
      <c r="AD455" s="28"/>
    </row>
    <row r="456" spans="1:30" s="13" customFormat="1" x14ac:dyDescent="0.2">
      <c r="D456" s="28"/>
      <c r="H456" s="17"/>
      <c r="M456" s="28"/>
      <c r="O456" s="28"/>
      <c r="Z456" s="28"/>
      <c r="AA456" s="28"/>
      <c r="AB456" s="28"/>
      <c r="AC456" s="28"/>
      <c r="AD456" s="28"/>
    </row>
    <row r="457" spans="1:30" s="13" customFormat="1" x14ac:dyDescent="0.2">
      <c r="D457" s="28"/>
      <c r="H457" s="17"/>
      <c r="M457" s="28"/>
      <c r="O457" s="28"/>
      <c r="Z457" s="28"/>
      <c r="AA457" s="28"/>
      <c r="AB457" s="28"/>
      <c r="AC457" s="28"/>
      <c r="AD457" s="28"/>
    </row>
    <row r="458" spans="1:30" s="13" customFormat="1" x14ac:dyDescent="0.2">
      <c r="D458" s="28"/>
      <c r="H458" s="17"/>
      <c r="M458" s="28"/>
      <c r="O458" s="28"/>
      <c r="Z458" s="28"/>
      <c r="AA458" s="28"/>
      <c r="AB458" s="28"/>
      <c r="AC458" s="28"/>
      <c r="AD458" s="28"/>
    </row>
    <row r="459" spans="1:30" s="13" customFormat="1" x14ac:dyDescent="0.2">
      <c r="D459" s="28"/>
      <c r="H459" s="17"/>
      <c r="M459" s="28"/>
      <c r="O459" s="28"/>
      <c r="Z459" s="28"/>
      <c r="AA459" s="28"/>
      <c r="AB459" s="28"/>
      <c r="AC459" s="28"/>
      <c r="AD459" s="28"/>
    </row>
    <row r="460" spans="1:30" s="13" customFormat="1" x14ac:dyDescent="0.2">
      <c r="D460" s="28"/>
      <c r="H460" s="17"/>
      <c r="M460" s="28"/>
      <c r="O460" s="28"/>
      <c r="Z460" s="28"/>
      <c r="AA460" s="28"/>
      <c r="AB460" s="28"/>
      <c r="AC460" s="28"/>
      <c r="AD460" s="28"/>
    </row>
    <row r="461" spans="1:30" s="13" customFormat="1" x14ac:dyDescent="0.2">
      <c r="D461" s="28"/>
      <c r="H461" s="17"/>
      <c r="M461" s="28"/>
      <c r="O461" s="28"/>
      <c r="Z461" s="28"/>
      <c r="AA461" s="28"/>
      <c r="AB461" s="28"/>
      <c r="AC461" s="28"/>
      <c r="AD461" s="28"/>
    </row>
    <row r="462" spans="1:30" s="13" customFormat="1" x14ac:dyDescent="0.2">
      <c r="D462" s="28"/>
      <c r="H462" s="17"/>
      <c r="M462" s="28"/>
      <c r="O462" s="28"/>
      <c r="Z462" s="28"/>
      <c r="AA462" s="28"/>
      <c r="AB462" s="28"/>
      <c r="AC462" s="28"/>
      <c r="AD462" s="28"/>
    </row>
    <row r="463" spans="1:30" s="13" customFormat="1" x14ac:dyDescent="0.2">
      <c r="D463" s="28"/>
      <c r="H463" s="17"/>
      <c r="M463" s="28"/>
      <c r="O463" s="28"/>
      <c r="Z463" s="28"/>
      <c r="AA463" s="28"/>
      <c r="AB463" s="28"/>
      <c r="AC463" s="28"/>
      <c r="AD463" s="28"/>
    </row>
    <row r="464" spans="1:30" s="13" customFormat="1" x14ac:dyDescent="0.2">
      <c r="D464" s="28"/>
      <c r="H464" s="17"/>
      <c r="M464" s="28"/>
      <c r="O464" s="28"/>
      <c r="Z464" s="28"/>
      <c r="AA464" s="28"/>
      <c r="AB464" s="28"/>
      <c r="AC464" s="28"/>
      <c r="AD464" s="28"/>
    </row>
    <row r="465" spans="4:30" s="13" customFormat="1" x14ac:dyDescent="0.2">
      <c r="D465" s="28"/>
      <c r="H465" s="17"/>
      <c r="M465" s="28"/>
      <c r="O465" s="28"/>
      <c r="Z465" s="28"/>
      <c r="AA465" s="28"/>
      <c r="AB465" s="28"/>
      <c r="AC465" s="28"/>
      <c r="AD465" s="28"/>
    </row>
    <row r="466" spans="4:30" s="13" customFormat="1" x14ac:dyDescent="0.2">
      <c r="D466" s="28"/>
      <c r="H466" s="17"/>
      <c r="M466" s="28"/>
      <c r="O466" s="28"/>
      <c r="Z466" s="28"/>
      <c r="AA466" s="28"/>
      <c r="AB466" s="28"/>
      <c r="AC466" s="28"/>
      <c r="AD466" s="28"/>
    </row>
    <row r="467" spans="4:30" s="13" customFormat="1" x14ac:dyDescent="0.2">
      <c r="D467" s="28"/>
      <c r="H467" s="17"/>
      <c r="M467" s="28"/>
      <c r="O467" s="28"/>
      <c r="Z467" s="28"/>
      <c r="AA467" s="28"/>
      <c r="AB467" s="28"/>
      <c r="AC467" s="28"/>
      <c r="AD467" s="28"/>
    </row>
    <row r="468" spans="4:30" s="13" customFormat="1" x14ac:dyDescent="0.2">
      <c r="D468" s="28"/>
      <c r="H468" s="17"/>
      <c r="M468" s="28"/>
      <c r="O468" s="28"/>
      <c r="Z468" s="28"/>
      <c r="AA468" s="28"/>
      <c r="AB468" s="28"/>
      <c r="AC468" s="28"/>
      <c r="AD468" s="28"/>
    </row>
    <row r="469" spans="4:30" s="13" customFormat="1" x14ac:dyDescent="0.2">
      <c r="D469" s="28"/>
      <c r="H469" s="17"/>
      <c r="M469" s="28"/>
      <c r="O469" s="28"/>
      <c r="Z469" s="28"/>
      <c r="AA469" s="28"/>
      <c r="AB469" s="28"/>
      <c r="AC469" s="28"/>
      <c r="AD469" s="28"/>
    </row>
    <row r="470" spans="4:30" s="13" customFormat="1" x14ac:dyDescent="0.2">
      <c r="D470" s="28"/>
      <c r="H470" s="17"/>
      <c r="M470" s="28"/>
      <c r="O470" s="28"/>
      <c r="Z470" s="28"/>
      <c r="AA470" s="28"/>
      <c r="AB470" s="28"/>
      <c r="AC470" s="28"/>
      <c r="AD470" s="28"/>
    </row>
    <row r="471" spans="4:30" s="13" customFormat="1" x14ac:dyDescent="0.2">
      <c r="D471" s="28"/>
      <c r="H471" s="17"/>
      <c r="M471" s="28"/>
      <c r="O471" s="28"/>
      <c r="Z471" s="28"/>
      <c r="AA471" s="28"/>
      <c r="AB471" s="28"/>
      <c r="AC471" s="28"/>
      <c r="AD471" s="28"/>
    </row>
    <row r="472" spans="4:30" s="13" customFormat="1" x14ac:dyDescent="0.2">
      <c r="D472" s="28"/>
      <c r="H472" s="17"/>
      <c r="M472" s="28"/>
      <c r="O472" s="28"/>
      <c r="Z472" s="28"/>
      <c r="AA472" s="28"/>
      <c r="AB472" s="28"/>
      <c r="AC472" s="28"/>
      <c r="AD472" s="28"/>
    </row>
    <row r="473" spans="4:30" s="13" customFormat="1" x14ac:dyDescent="0.2">
      <c r="D473" s="28"/>
      <c r="H473" s="17"/>
      <c r="M473" s="28"/>
      <c r="O473" s="28"/>
      <c r="Z473" s="28"/>
      <c r="AA473" s="28"/>
      <c r="AB473" s="28"/>
      <c r="AC473" s="28"/>
      <c r="AD473" s="28"/>
    </row>
    <row r="474" spans="4:30" s="13" customFormat="1" x14ac:dyDescent="0.2">
      <c r="D474" s="28"/>
      <c r="H474" s="17"/>
      <c r="M474" s="28"/>
      <c r="O474" s="28"/>
      <c r="Z474" s="28"/>
      <c r="AA474" s="28"/>
      <c r="AB474" s="28"/>
      <c r="AC474" s="28"/>
      <c r="AD474" s="28"/>
    </row>
    <row r="475" spans="4:30" s="13" customFormat="1" x14ac:dyDescent="0.2">
      <c r="D475" s="28"/>
      <c r="H475" s="17"/>
      <c r="M475" s="28"/>
      <c r="O475" s="28"/>
      <c r="Z475" s="28"/>
      <c r="AA475" s="28"/>
      <c r="AB475" s="28"/>
      <c r="AC475" s="28"/>
      <c r="AD475" s="28"/>
    </row>
    <row r="476" spans="4:30" s="13" customFormat="1" x14ac:dyDescent="0.2">
      <c r="D476" s="28"/>
      <c r="H476" s="17"/>
      <c r="M476" s="28"/>
      <c r="O476" s="28"/>
      <c r="Z476" s="28"/>
      <c r="AA476" s="28"/>
      <c r="AB476" s="28"/>
      <c r="AC476" s="28"/>
      <c r="AD476" s="28"/>
    </row>
    <row r="477" spans="4:30" s="13" customFormat="1" x14ac:dyDescent="0.2">
      <c r="D477" s="28"/>
      <c r="H477" s="17"/>
      <c r="M477" s="28"/>
      <c r="O477" s="28"/>
      <c r="Z477" s="28"/>
      <c r="AA477" s="28"/>
      <c r="AB477" s="28"/>
      <c r="AC477" s="28"/>
      <c r="AD477" s="28"/>
    </row>
    <row r="478" spans="4:30" s="13" customFormat="1" x14ac:dyDescent="0.2">
      <c r="D478" s="28"/>
      <c r="H478" s="17"/>
      <c r="M478" s="28"/>
      <c r="O478" s="28"/>
      <c r="Z478" s="28"/>
      <c r="AA478" s="28"/>
      <c r="AB478" s="28"/>
      <c r="AC478" s="28"/>
      <c r="AD478" s="28"/>
    </row>
    <row r="479" spans="4:30" s="13" customFormat="1" x14ac:dyDescent="0.2">
      <c r="D479" s="28"/>
      <c r="H479" s="17"/>
      <c r="M479" s="28"/>
      <c r="O479" s="28"/>
      <c r="Z479" s="28"/>
      <c r="AA479" s="28"/>
      <c r="AB479" s="28"/>
      <c r="AC479" s="28"/>
      <c r="AD479" s="28"/>
    </row>
    <row r="480" spans="4:30" s="13" customFormat="1" x14ac:dyDescent="0.2">
      <c r="D480" s="28"/>
      <c r="H480" s="17"/>
      <c r="M480" s="28"/>
      <c r="O480" s="28"/>
      <c r="Z480" s="28"/>
      <c r="AA480" s="28"/>
      <c r="AB480" s="28"/>
      <c r="AC480" s="28"/>
      <c r="AD480" s="28"/>
    </row>
    <row r="481" spans="4:30" s="13" customFormat="1" x14ac:dyDescent="0.2">
      <c r="D481" s="28"/>
      <c r="H481" s="17"/>
      <c r="M481" s="28"/>
      <c r="O481" s="28"/>
      <c r="Z481" s="28"/>
      <c r="AA481" s="28"/>
      <c r="AB481" s="28"/>
      <c r="AC481" s="28"/>
      <c r="AD481" s="28"/>
    </row>
    <row r="482" spans="4:30" s="13" customFormat="1" x14ac:dyDescent="0.2">
      <c r="D482" s="28"/>
      <c r="H482" s="17"/>
      <c r="M482" s="28"/>
      <c r="O482" s="28"/>
      <c r="Z482" s="28"/>
      <c r="AA482" s="28"/>
      <c r="AB482" s="28"/>
      <c r="AC482" s="28"/>
      <c r="AD482" s="28"/>
    </row>
    <row r="483" spans="4:30" s="13" customFormat="1" x14ac:dyDescent="0.2">
      <c r="D483" s="28"/>
      <c r="H483" s="17"/>
      <c r="M483" s="28"/>
      <c r="O483" s="28"/>
      <c r="Z483" s="28"/>
      <c r="AA483" s="28"/>
      <c r="AB483" s="28"/>
      <c r="AC483" s="28"/>
      <c r="AD483" s="28"/>
    </row>
    <row r="484" spans="4:30" s="13" customFormat="1" x14ac:dyDescent="0.2">
      <c r="D484" s="28"/>
      <c r="H484" s="17"/>
      <c r="M484" s="28"/>
      <c r="O484" s="28"/>
      <c r="Z484" s="28"/>
      <c r="AA484" s="28"/>
      <c r="AB484" s="28"/>
      <c r="AC484" s="28"/>
      <c r="AD484" s="28"/>
    </row>
    <row r="485" spans="4:30" s="13" customFormat="1" x14ac:dyDescent="0.2">
      <c r="D485" s="28"/>
      <c r="H485" s="17"/>
      <c r="M485" s="28"/>
      <c r="O485" s="28"/>
      <c r="Z485" s="28"/>
      <c r="AA485" s="28"/>
      <c r="AB485" s="28"/>
      <c r="AC485" s="28"/>
      <c r="AD485" s="28"/>
    </row>
    <row r="486" spans="4:30" s="13" customFormat="1" x14ac:dyDescent="0.2">
      <c r="D486" s="28"/>
      <c r="H486" s="17"/>
      <c r="M486" s="28"/>
      <c r="O486" s="28"/>
      <c r="Z486" s="28"/>
      <c r="AA486" s="28"/>
      <c r="AB486" s="28"/>
      <c r="AC486" s="28"/>
      <c r="AD486" s="28"/>
    </row>
    <row r="487" spans="4:30" s="13" customFormat="1" x14ac:dyDescent="0.2">
      <c r="D487" s="28"/>
      <c r="H487" s="17"/>
      <c r="M487" s="28"/>
      <c r="O487" s="28"/>
      <c r="Z487" s="28"/>
      <c r="AA487" s="28"/>
      <c r="AB487" s="28"/>
      <c r="AC487" s="28"/>
      <c r="AD487" s="28"/>
    </row>
    <row r="488" spans="4:30" s="13" customFormat="1" x14ac:dyDescent="0.2">
      <c r="D488" s="28"/>
      <c r="H488" s="17"/>
      <c r="M488" s="28"/>
      <c r="O488" s="28"/>
      <c r="Z488" s="28"/>
      <c r="AA488" s="28"/>
      <c r="AB488" s="28"/>
      <c r="AC488" s="28"/>
      <c r="AD488" s="28"/>
    </row>
    <row r="489" spans="4:30" s="13" customFormat="1" x14ac:dyDescent="0.2">
      <c r="D489" s="28"/>
      <c r="H489" s="17"/>
      <c r="M489" s="28"/>
      <c r="O489" s="28"/>
      <c r="Z489" s="28"/>
      <c r="AA489" s="28"/>
      <c r="AB489" s="28"/>
      <c r="AC489" s="28"/>
      <c r="AD489" s="28"/>
    </row>
    <row r="490" spans="4:30" s="13" customFormat="1" x14ac:dyDescent="0.2">
      <c r="D490" s="28"/>
      <c r="H490" s="17"/>
      <c r="M490" s="28"/>
      <c r="O490" s="28"/>
      <c r="Z490" s="28"/>
      <c r="AA490" s="28"/>
      <c r="AB490" s="28"/>
      <c r="AC490" s="28"/>
      <c r="AD490" s="28"/>
    </row>
    <row r="491" spans="4:30" s="13" customFormat="1" x14ac:dyDescent="0.2">
      <c r="D491" s="28"/>
      <c r="H491" s="17"/>
      <c r="M491" s="28"/>
      <c r="O491" s="28"/>
      <c r="Z491" s="28"/>
      <c r="AA491" s="28"/>
      <c r="AB491" s="28"/>
      <c r="AC491" s="28"/>
      <c r="AD491" s="28"/>
    </row>
    <row r="492" spans="4:30" s="13" customFormat="1" x14ac:dyDescent="0.2">
      <c r="D492" s="28"/>
      <c r="H492" s="17"/>
      <c r="M492" s="28"/>
      <c r="O492" s="28"/>
      <c r="Z492" s="28"/>
      <c r="AA492" s="28"/>
      <c r="AB492" s="28"/>
      <c r="AC492" s="28"/>
      <c r="AD492" s="28"/>
    </row>
    <row r="493" spans="4:30" s="13" customFormat="1" x14ac:dyDescent="0.2">
      <c r="D493" s="28"/>
      <c r="H493" s="17"/>
      <c r="M493" s="28"/>
      <c r="O493" s="28"/>
      <c r="Z493" s="28"/>
      <c r="AA493" s="28"/>
      <c r="AB493" s="28"/>
      <c r="AC493" s="28"/>
      <c r="AD493" s="28"/>
    </row>
    <row r="494" spans="4:30" s="13" customFormat="1" x14ac:dyDescent="0.2">
      <c r="D494" s="28"/>
      <c r="H494" s="17"/>
      <c r="M494" s="28"/>
      <c r="O494" s="28"/>
      <c r="Z494" s="28"/>
      <c r="AA494" s="28"/>
      <c r="AB494" s="28"/>
      <c r="AC494" s="28"/>
      <c r="AD494" s="28"/>
    </row>
    <row r="495" spans="4:30" s="13" customFormat="1" x14ac:dyDescent="0.2">
      <c r="D495" s="28"/>
      <c r="H495" s="17"/>
      <c r="M495" s="28"/>
      <c r="O495" s="28"/>
      <c r="Z495" s="28"/>
      <c r="AA495" s="28"/>
      <c r="AB495" s="28"/>
      <c r="AC495" s="28"/>
      <c r="AD495" s="28"/>
    </row>
    <row r="496" spans="4:30" s="13" customFormat="1" x14ac:dyDescent="0.2">
      <c r="D496" s="28"/>
      <c r="H496" s="17"/>
      <c r="M496" s="28"/>
      <c r="O496" s="28"/>
      <c r="Z496" s="28"/>
      <c r="AA496" s="28"/>
      <c r="AB496" s="28"/>
      <c r="AC496" s="28"/>
      <c r="AD496" s="28"/>
    </row>
    <row r="497" spans="4:30" s="13" customFormat="1" x14ac:dyDescent="0.2">
      <c r="D497" s="28"/>
      <c r="H497" s="17"/>
      <c r="M497" s="28"/>
      <c r="O497" s="28"/>
      <c r="Z497" s="28"/>
      <c r="AA497" s="28"/>
      <c r="AB497" s="28"/>
      <c r="AC497" s="28"/>
      <c r="AD497" s="28"/>
    </row>
    <row r="498" spans="4:30" s="13" customFormat="1" x14ac:dyDescent="0.2">
      <c r="D498" s="28"/>
      <c r="H498" s="17"/>
      <c r="M498" s="28"/>
      <c r="O498" s="28"/>
      <c r="Z498" s="28"/>
      <c r="AA498" s="28"/>
      <c r="AB498" s="28"/>
      <c r="AC498" s="28"/>
      <c r="AD498" s="28"/>
    </row>
    <row r="499" spans="4:30" s="13" customFormat="1" x14ac:dyDescent="0.2">
      <c r="D499" s="28"/>
      <c r="H499" s="17"/>
      <c r="M499" s="28"/>
      <c r="O499" s="28"/>
      <c r="Z499" s="28"/>
      <c r="AA499" s="28"/>
      <c r="AB499" s="28"/>
      <c r="AC499" s="28"/>
      <c r="AD499" s="28"/>
    </row>
    <row r="500" spans="4:30" s="13" customFormat="1" x14ac:dyDescent="0.2">
      <c r="D500" s="28"/>
      <c r="H500" s="17"/>
      <c r="M500" s="28"/>
      <c r="O500" s="28"/>
      <c r="Z500" s="28"/>
      <c r="AA500" s="28"/>
      <c r="AB500" s="28"/>
      <c r="AC500" s="28"/>
      <c r="AD500" s="28"/>
    </row>
    <row r="501" spans="4:30" s="13" customFormat="1" x14ac:dyDescent="0.2">
      <c r="D501" s="28"/>
      <c r="H501" s="17"/>
      <c r="M501" s="28"/>
      <c r="O501" s="28"/>
      <c r="Z501" s="28"/>
      <c r="AA501" s="28"/>
      <c r="AB501" s="28"/>
      <c r="AC501" s="28"/>
      <c r="AD501" s="28"/>
    </row>
    <row r="502" spans="4:30" s="13" customFormat="1" x14ac:dyDescent="0.2">
      <c r="D502" s="28"/>
      <c r="H502" s="17"/>
      <c r="M502" s="28"/>
      <c r="O502" s="28"/>
      <c r="Z502" s="28"/>
      <c r="AA502" s="28"/>
      <c r="AB502" s="28"/>
      <c r="AC502" s="28"/>
      <c r="AD502" s="28"/>
    </row>
    <row r="503" spans="4:30" s="13" customFormat="1" x14ac:dyDescent="0.2">
      <c r="D503" s="28"/>
      <c r="H503" s="17"/>
      <c r="M503" s="28"/>
      <c r="O503" s="28"/>
      <c r="Z503" s="28"/>
      <c r="AA503" s="28"/>
      <c r="AB503" s="28"/>
      <c r="AC503" s="28"/>
      <c r="AD503" s="28"/>
    </row>
    <row r="504" spans="4:30" s="13" customFormat="1" x14ac:dyDescent="0.2">
      <c r="D504" s="28"/>
      <c r="H504" s="17"/>
      <c r="M504" s="28"/>
      <c r="O504" s="28"/>
      <c r="Z504" s="28"/>
      <c r="AA504" s="28"/>
      <c r="AB504" s="28"/>
      <c r="AC504" s="28"/>
      <c r="AD504" s="28"/>
    </row>
    <row r="505" spans="4:30" s="13" customFormat="1" x14ac:dyDescent="0.2">
      <c r="D505" s="28"/>
      <c r="H505" s="17"/>
      <c r="M505" s="28"/>
      <c r="O505" s="28"/>
      <c r="Z505" s="28"/>
      <c r="AA505" s="28"/>
      <c r="AB505" s="28"/>
      <c r="AC505" s="28"/>
      <c r="AD505" s="28"/>
    </row>
    <row r="506" spans="4:30" s="13" customFormat="1" x14ac:dyDescent="0.2">
      <c r="D506" s="28"/>
      <c r="H506" s="17"/>
      <c r="M506" s="28"/>
      <c r="O506" s="28"/>
      <c r="Z506" s="28"/>
      <c r="AA506" s="28"/>
      <c r="AB506" s="28"/>
      <c r="AC506" s="28"/>
      <c r="AD506" s="28"/>
    </row>
    <row r="507" spans="4:30" s="13" customFormat="1" x14ac:dyDescent="0.2">
      <c r="D507" s="28"/>
      <c r="H507" s="17"/>
      <c r="M507" s="28"/>
      <c r="O507" s="28"/>
      <c r="Z507" s="28"/>
      <c r="AA507" s="28"/>
      <c r="AB507" s="28"/>
      <c r="AC507" s="28"/>
      <c r="AD507" s="28"/>
    </row>
    <row r="508" spans="4:30" s="13" customFormat="1" x14ac:dyDescent="0.2">
      <c r="D508" s="28"/>
      <c r="H508" s="17"/>
      <c r="M508" s="28"/>
      <c r="O508" s="28"/>
      <c r="Z508" s="28"/>
      <c r="AA508" s="28"/>
      <c r="AB508" s="28"/>
      <c r="AC508" s="28"/>
      <c r="AD508" s="28"/>
    </row>
    <row r="509" spans="4:30" s="13" customFormat="1" x14ac:dyDescent="0.2">
      <c r="D509" s="28"/>
      <c r="H509" s="17"/>
      <c r="M509" s="28"/>
      <c r="O509" s="28"/>
      <c r="Z509" s="28"/>
      <c r="AA509" s="28"/>
      <c r="AB509" s="28"/>
      <c r="AC509" s="28"/>
      <c r="AD509" s="28"/>
    </row>
    <row r="510" spans="4:30" s="13" customFormat="1" x14ac:dyDescent="0.2">
      <c r="D510" s="28"/>
      <c r="H510" s="17"/>
      <c r="M510" s="28"/>
      <c r="O510" s="28"/>
      <c r="Z510" s="28"/>
      <c r="AA510" s="28"/>
      <c r="AB510" s="28"/>
      <c r="AC510" s="28"/>
      <c r="AD510" s="28"/>
    </row>
    <row r="511" spans="4:30" s="13" customFormat="1" x14ac:dyDescent="0.2">
      <c r="D511" s="28"/>
      <c r="H511" s="17"/>
      <c r="M511" s="28"/>
      <c r="O511" s="28"/>
      <c r="Z511" s="28"/>
      <c r="AA511" s="28"/>
      <c r="AB511" s="28"/>
      <c r="AC511" s="28"/>
      <c r="AD511" s="28"/>
    </row>
    <row r="512" spans="4:30" s="13" customFormat="1" x14ac:dyDescent="0.2">
      <c r="D512" s="28"/>
      <c r="H512" s="17"/>
      <c r="M512" s="28"/>
      <c r="O512" s="28"/>
      <c r="Z512" s="28"/>
      <c r="AA512" s="28"/>
      <c r="AB512" s="28"/>
      <c r="AC512" s="28"/>
      <c r="AD512" s="28"/>
    </row>
    <row r="513" spans="4:30" s="13" customFormat="1" x14ac:dyDescent="0.2">
      <c r="D513" s="28"/>
      <c r="H513" s="17"/>
      <c r="M513" s="28"/>
      <c r="O513" s="28"/>
      <c r="Z513" s="28"/>
      <c r="AA513" s="28"/>
      <c r="AB513" s="28"/>
      <c r="AC513" s="28"/>
      <c r="AD513" s="28"/>
    </row>
    <row r="514" spans="4:30" s="13" customFormat="1" x14ac:dyDescent="0.2">
      <c r="D514" s="28"/>
      <c r="H514" s="17"/>
      <c r="M514" s="28"/>
      <c r="O514" s="28"/>
      <c r="Z514" s="28"/>
      <c r="AA514" s="28"/>
      <c r="AB514" s="28"/>
      <c r="AC514" s="28"/>
      <c r="AD514" s="28"/>
    </row>
    <row r="515" spans="4:30" s="13" customFormat="1" x14ac:dyDescent="0.2">
      <c r="D515" s="28"/>
      <c r="H515" s="17"/>
      <c r="M515" s="28"/>
      <c r="O515" s="28"/>
      <c r="Z515" s="28"/>
      <c r="AA515" s="28"/>
      <c r="AB515" s="28"/>
      <c r="AC515" s="28"/>
      <c r="AD515" s="28"/>
    </row>
    <row r="516" spans="4:30" s="13" customFormat="1" x14ac:dyDescent="0.2">
      <c r="D516" s="28"/>
      <c r="H516" s="17"/>
      <c r="M516" s="28"/>
      <c r="O516" s="28"/>
      <c r="Z516" s="28"/>
      <c r="AA516" s="28"/>
      <c r="AB516" s="28"/>
      <c r="AC516" s="28"/>
      <c r="AD516" s="28"/>
    </row>
    <row r="517" spans="4:30" s="13" customFormat="1" x14ac:dyDescent="0.2">
      <c r="D517" s="28"/>
      <c r="H517" s="17"/>
      <c r="M517" s="28"/>
      <c r="O517" s="28"/>
      <c r="Z517" s="28"/>
      <c r="AA517" s="28"/>
      <c r="AB517" s="28"/>
      <c r="AC517" s="28"/>
      <c r="AD517" s="28"/>
    </row>
    <row r="518" spans="4:30" s="13" customFormat="1" x14ac:dyDescent="0.2">
      <c r="D518" s="28"/>
      <c r="H518" s="17"/>
      <c r="M518" s="28"/>
      <c r="O518" s="28"/>
      <c r="Z518" s="28"/>
      <c r="AA518" s="28"/>
      <c r="AB518" s="28"/>
      <c r="AC518" s="28"/>
      <c r="AD518" s="28"/>
    </row>
    <row r="519" spans="4:30" s="13" customFormat="1" x14ac:dyDescent="0.2">
      <c r="D519" s="28"/>
      <c r="H519" s="17"/>
      <c r="M519" s="28"/>
      <c r="O519" s="28"/>
      <c r="Z519" s="28"/>
      <c r="AA519" s="28"/>
      <c r="AB519" s="28"/>
      <c r="AC519" s="28"/>
      <c r="AD519" s="28"/>
    </row>
    <row r="520" spans="4:30" s="13" customFormat="1" x14ac:dyDescent="0.2">
      <c r="D520" s="28"/>
      <c r="H520" s="17"/>
      <c r="M520" s="28"/>
      <c r="O520" s="28"/>
      <c r="Z520" s="28"/>
      <c r="AA520" s="28"/>
      <c r="AB520" s="28"/>
      <c r="AC520" s="28"/>
      <c r="AD520" s="28"/>
    </row>
    <row r="521" spans="4:30" s="13" customFormat="1" x14ac:dyDescent="0.2">
      <c r="D521" s="28"/>
      <c r="H521" s="17"/>
      <c r="M521" s="28"/>
      <c r="O521" s="28"/>
      <c r="Z521" s="28"/>
      <c r="AA521" s="28"/>
      <c r="AB521" s="28"/>
      <c r="AC521" s="28"/>
      <c r="AD521" s="28"/>
    </row>
    <row r="522" spans="4:30" s="13" customFormat="1" x14ac:dyDescent="0.2">
      <c r="D522" s="28"/>
      <c r="H522" s="17"/>
      <c r="M522" s="28"/>
      <c r="O522" s="28"/>
      <c r="Z522" s="28"/>
      <c r="AA522" s="28"/>
      <c r="AB522" s="28"/>
      <c r="AC522" s="28"/>
      <c r="AD522" s="28"/>
    </row>
    <row r="523" spans="4:30" s="13" customFormat="1" x14ac:dyDescent="0.2">
      <c r="D523" s="28"/>
      <c r="H523" s="17"/>
      <c r="M523" s="28"/>
      <c r="O523" s="28"/>
      <c r="Z523" s="28"/>
      <c r="AA523" s="28"/>
      <c r="AB523" s="28"/>
      <c r="AC523" s="28"/>
      <c r="AD523" s="28"/>
    </row>
    <row r="524" spans="4:30" s="13" customFormat="1" x14ac:dyDescent="0.2">
      <c r="D524" s="28"/>
      <c r="H524" s="17"/>
      <c r="M524" s="28"/>
      <c r="O524" s="28"/>
      <c r="Z524" s="28"/>
      <c r="AA524" s="28"/>
      <c r="AB524" s="28"/>
      <c r="AC524" s="28"/>
      <c r="AD524" s="28"/>
    </row>
    <row r="525" spans="4:30" s="13" customFormat="1" x14ac:dyDescent="0.2">
      <c r="D525" s="28"/>
      <c r="H525" s="17"/>
      <c r="M525" s="28"/>
      <c r="O525" s="28"/>
      <c r="Z525" s="28"/>
      <c r="AA525" s="28"/>
      <c r="AB525" s="28"/>
      <c r="AC525" s="28"/>
      <c r="AD525" s="28"/>
    </row>
    <row r="526" spans="4:30" s="13" customFormat="1" x14ac:dyDescent="0.2">
      <c r="D526" s="28"/>
      <c r="H526" s="17"/>
      <c r="M526" s="28"/>
      <c r="O526" s="28"/>
      <c r="Z526" s="28"/>
      <c r="AA526" s="28"/>
      <c r="AB526" s="28"/>
      <c r="AC526" s="28"/>
      <c r="AD526" s="28"/>
    </row>
    <row r="527" spans="4:30" s="13" customFormat="1" x14ac:dyDescent="0.2">
      <c r="D527" s="28"/>
      <c r="H527" s="17"/>
      <c r="M527" s="28"/>
      <c r="O527" s="28"/>
      <c r="Z527" s="28"/>
      <c r="AA527" s="28"/>
      <c r="AB527" s="28"/>
      <c r="AC527" s="28"/>
      <c r="AD527" s="28"/>
    </row>
    <row r="528" spans="4:30" s="13" customFormat="1" x14ac:dyDescent="0.2">
      <c r="D528" s="28"/>
      <c r="H528" s="17"/>
      <c r="M528" s="28"/>
      <c r="O528" s="28"/>
      <c r="Z528" s="28"/>
      <c r="AA528" s="28"/>
      <c r="AB528" s="28"/>
      <c r="AC528" s="28"/>
      <c r="AD528" s="28"/>
    </row>
    <row r="529" spans="4:30" s="13" customFormat="1" x14ac:dyDescent="0.2">
      <c r="D529" s="28"/>
      <c r="H529" s="17"/>
      <c r="M529" s="28"/>
      <c r="O529" s="28"/>
      <c r="Z529" s="28"/>
      <c r="AA529" s="28"/>
      <c r="AB529" s="28"/>
      <c r="AC529" s="28"/>
      <c r="AD529" s="28"/>
    </row>
    <row r="530" spans="4:30" s="13" customFormat="1" x14ac:dyDescent="0.2">
      <c r="D530" s="28"/>
      <c r="H530" s="17"/>
      <c r="M530" s="28"/>
      <c r="O530" s="28"/>
      <c r="Z530" s="28"/>
      <c r="AA530" s="28"/>
      <c r="AB530" s="28"/>
      <c r="AC530" s="28"/>
      <c r="AD530" s="28"/>
    </row>
    <row r="531" spans="4:30" s="13" customFormat="1" x14ac:dyDescent="0.2">
      <c r="D531" s="28"/>
      <c r="H531" s="17"/>
      <c r="M531" s="28"/>
      <c r="O531" s="28"/>
      <c r="Z531" s="28"/>
      <c r="AA531" s="28"/>
      <c r="AB531" s="28"/>
      <c r="AC531" s="28"/>
      <c r="AD531" s="28"/>
    </row>
    <row r="532" spans="4:30" s="13" customFormat="1" x14ac:dyDescent="0.2">
      <c r="D532" s="28"/>
      <c r="H532" s="17"/>
      <c r="M532" s="28"/>
      <c r="O532" s="28"/>
      <c r="Z532" s="28"/>
      <c r="AA532" s="28"/>
      <c r="AB532" s="28"/>
      <c r="AC532" s="28"/>
      <c r="AD532" s="28"/>
    </row>
    <row r="533" spans="4:30" s="13" customFormat="1" x14ac:dyDescent="0.2">
      <c r="D533" s="28"/>
      <c r="H533" s="17"/>
      <c r="M533" s="28"/>
      <c r="O533" s="28"/>
      <c r="Z533" s="28"/>
      <c r="AA533" s="28"/>
      <c r="AB533" s="28"/>
      <c r="AC533" s="28"/>
      <c r="AD533" s="28"/>
    </row>
    <row r="534" spans="4:30" s="13" customFormat="1" x14ac:dyDescent="0.2">
      <c r="D534" s="28"/>
      <c r="H534" s="17"/>
      <c r="M534" s="28"/>
      <c r="O534" s="28"/>
      <c r="Z534" s="28"/>
      <c r="AA534" s="28"/>
      <c r="AB534" s="28"/>
      <c r="AC534" s="28"/>
      <c r="AD534" s="28"/>
    </row>
    <row r="535" spans="4:30" s="13" customFormat="1" x14ac:dyDescent="0.2">
      <c r="D535" s="28"/>
      <c r="H535" s="17"/>
      <c r="M535" s="28"/>
      <c r="O535" s="28"/>
      <c r="Z535" s="28"/>
      <c r="AA535" s="28"/>
      <c r="AB535" s="28"/>
      <c r="AC535" s="28"/>
      <c r="AD535" s="28"/>
    </row>
    <row r="536" spans="4:30" s="13" customFormat="1" x14ac:dyDescent="0.2">
      <c r="D536" s="28"/>
      <c r="H536" s="17"/>
      <c r="M536" s="28"/>
      <c r="O536" s="28"/>
      <c r="Z536" s="28"/>
      <c r="AA536" s="28"/>
      <c r="AB536" s="28"/>
      <c r="AC536" s="28"/>
      <c r="AD536" s="28"/>
    </row>
    <row r="537" spans="4:30" s="13" customFormat="1" x14ac:dyDescent="0.2">
      <c r="D537" s="28"/>
      <c r="H537" s="17"/>
      <c r="M537" s="28"/>
      <c r="O537" s="28"/>
      <c r="Z537" s="28"/>
      <c r="AA537" s="28"/>
      <c r="AB537" s="28"/>
      <c r="AC537" s="28"/>
      <c r="AD537" s="28"/>
    </row>
    <row r="538" spans="4:30" s="13" customFormat="1" x14ac:dyDescent="0.2">
      <c r="D538" s="28"/>
      <c r="H538" s="17"/>
      <c r="M538" s="28"/>
      <c r="O538" s="28"/>
      <c r="Z538" s="28"/>
      <c r="AA538" s="28"/>
      <c r="AB538" s="28"/>
      <c r="AC538" s="28"/>
      <c r="AD538" s="28"/>
    </row>
    <row r="539" spans="4:30" s="13" customFormat="1" x14ac:dyDescent="0.2">
      <c r="D539" s="28"/>
      <c r="H539" s="17"/>
      <c r="M539" s="28"/>
      <c r="O539" s="28"/>
      <c r="Z539" s="28"/>
      <c r="AA539" s="28"/>
      <c r="AB539" s="28"/>
      <c r="AC539" s="28"/>
      <c r="AD539" s="28"/>
    </row>
    <row r="540" spans="4:30" s="13" customFormat="1" x14ac:dyDescent="0.2">
      <c r="D540" s="28"/>
      <c r="H540" s="17"/>
      <c r="M540" s="28"/>
      <c r="O540" s="28"/>
      <c r="Z540" s="28"/>
      <c r="AA540" s="28"/>
      <c r="AB540" s="28"/>
      <c r="AC540" s="28"/>
      <c r="AD540" s="28"/>
    </row>
    <row r="541" spans="4:30" s="13" customFormat="1" x14ac:dyDescent="0.2">
      <c r="D541" s="28"/>
      <c r="H541" s="17"/>
      <c r="M541" s="28"/>
      <c r="O541" s="28"/>
      <c r="Z541" s="28"/>
      <c r="AA541" s="28"/>
      <c r="AB541" s="28"/>
      <c r="AC541" s="28"/>
      <c r="AD541" s="28"/>
    </row>
    <row r="542" spans="4:30" s="13" customFormat="1" x14ac:dyDescent="0.2">
      <c r="D542" s="28"/>
      <c r="H542" s="17"/>
      <c r="M542" s="28"/>
      <c r="O542" s="28"/>
      <c r="Z542" s="28"/>
      <c r="AA542" s="28"/>
      <c r="AB542" s="28"/>
      <c r="AC542" s="28"/>
      <c r="AD542" s="28"/>
    </row>
  </sheetData>
  <sortState ref="A12:CG256">
    <sortCondition ref="C12:C256"/>
  </sortState>
  <mergeCells count="4">
    <mergeCell ref="B2:Y7"/>
    <mergeCell ref="B9:E9"/>
    <mergeCell ref="M11:N11"/>
    <mergeCell ref="B10:G10"/>
  </mergeCells>
  <conditionalFormatting sqref="N206">
    <cfRule type="iconSet" priority="848">
      <iconSet iconSet="3Symbols2">
        <cfvo type="percent" val="0"/>
        <cfvo type="num" val="30" gte="0"/>
        <cfvo type="num" val="90"/>
      </iconSet>
    </cfRule>
  </conditionalFormatting>
  <conditionalFormatting sqref="N207:N230">
    <cfRule type="iconSet" priority="847">
      <iconSet iconSet="3Symbols2">
        <cfvo type="percent" val="0"/>
        <cfvo type="num" val="30" gte="0"/>
        <cfvo type="num" val="90"/>
      </iconSet>
    </cfRule>
  </conditionalFormatting>
  <conditionalFormatting sqref="N189 N195:N200 N203:N204">
    <cfRule type="iconSet" priority="846">
      <iconSet iconSet="3Symbols2">
        <cfvo type="percent" val="0"/>
        <cfvo type="num" val="30" gte="0"/>
        <cfvo type="num" val="90"/>
      </iconSet>
    </cfRule>
  </conditionalFormatting>
  <conditionalFormatting sqref="N206:N230">
    <cfRule type="iconSet" priority="844">
      <iconSet iconSet="3Symbols2">
        <cfvo type="percent" val="0"/>
        <cfvo type="num" val="30" gte="0"/>
        <cfvo type="num" val="90"/>
      </iconSet>
    </cfRule>
  </conditionalFormatting>
  <conditionalFormatting sqref="N206:N230">
    <cfRule type="iconSet" priority="843">
      <iconSet iconSet="3Symbols2">
        <cfvo type="percent" val="0"/>
        <cfvo type="num" val="0"/>
        <cfvo type="num" val="90"/>
      </iconSet>
    </cfRule>
  </conditionalFormatting>
  <conditionalFormatting sqref="N206:N230">
    <cfRule type="iconSet" priority="842">
      <iconSet iconSet="3Symbols2">
        <cfvo type="percent" val="0"/>
        <cfvo type="num" val="0"/>
        <cfvo type="num" val="180"/>
      </iconSet>
    </cfRule>
  </conditionalFormatting>
  <conditionalFormatting sqref="N189 N195:N200 N203:N204">
    <cfRule type="iconSet" priority="840">
      <iconSet iconSet="3Symbols2">
        <cfvo type="percent" val="0"/>
        <cfvo type="num" val="0"/>
        <cfvo type="num" val="90"/>
      </iconSet>
    </cfRule>
  </conditionalFormatting>
  <conditionalFormatting sqref="N189 N195:N200 N203:N204">
    <cfRule type="iconSet" priority="839">
      <iconSet iconSet="3Symbols2">
        <cfvo type="percent" val="0"/>
        <cfvo type="num" val="0"/>
        <cfvo type="num" val="180"/>
      </iconSet>
    </cfRule>
  </conditionalFormatting>
  <conditionalFormatting sqref="N12">
    <cfRule type="iconSet" priority="838">
      <iconSet iconSet="3Symbols2">
        <cfvo type="percent" val="0"/>
        <cfvo type="num" val="30" gte="0"/>
        <cfvo type="num" val="90"/>
      </iconSet>
    </cfRule>
  </conditionalFormatting>
  <conditionalFormatting sqref="N12">
    <cfRule type="iconSet" priority="835">
      <iconSet iconSet="3Symbols2">
        <cfvo type="percent" val="0"/>
        <cfvo type="num" val="0"/>
        <cfvo type="num" val="90"/>
      </iconSet>
    </cfRule>
  </conditionalFormatting>
  <conditionalFormatting sqref="N12">
    <cfRule type="iconSet" priority="834">
      <iconSet iconSet="3Symbols2">
        <cfvo type="percent" val="0"/>
        <cfvo type="num" val="0"/>
        <cfvo type="num" val="180"/>
      </iconSet>
    </cfRule>
  </conditionalFormatting>
  <conditionalFormatting sqref="N13">
    <cfRule type="iconSet" priority="833">
      <iconSet iconSet="3Symbols2">
        <cfvo type="percent" val="0"/>
        <cfvo type="num" val="30" gte="0"/>
        <cfvo type="num" val="90"/>
      </iconSet>
    </cfRule>
  </conditionalFormatting>
  <conditionalFormatting sqref="N13">
    <cfRule type="iconSet" priority="830">
      <iconSet iconSet="3Symbols2">
        <cfvo type="percent" val="0"/>
        <cfvo type="num" val="0"/>
        <cfvo type="num" val="90"/>
      </iconSet>
    </cfRule>
  </conditionalFormatting>
  <conditionalFormatting sqref="N13">
    <cfRule type="iconSet" priority="829">
      <iconSet iconSet="3Symbols2">
        <cfvo type="percent" val="0"/>
        <cfvo type="num" val="0"/>
        <cfvo type="num" val="180"/>
      </iconSet>
    </cfRule>
  </conditionalFormatting>
  <conditionalFormatting sqref="N12:N19">
    <cfRule type="iconSet" priority="828">
      <iconSet iconSet="3Symbols2">
        <cfvo type="percent" val="0"/>
        <cfvo type="num" val="30" gte="0"/>
        <cfvo type="num" val="90"/>
      </iconSet>
    </cfRule>
  </conditionalFormatting>
  <conditionalFormatting sqref="N12:N19">
    <cfRule type="iconSet" priority="825">
      <iconSet iconSet="3Symbols2">
        <cfvo type="percent" val="0"/>
        <cfvo type="num" val="0"/>
        <cfvo type="num" val="90"/>
      </iconSet>
    </cfRule>
  </conditionalFormatting>
  <conditionalFormatting sqref="N12:N19">
    <cfRule type="iconSet" priority="824">
      <iconSet iconSet="3Symbols2">
        <cfvo type="percent" val="0"/>
        <cfvo type="num" val="0"/>
        <cfvo type="num" val="180"/>
      </iconSet>
    </cfRule>
  </conditionalFormatting>
  <conditionalFormatting sqref="N16">
    <cfRule type="iconSet" priority="823">
      <iconSet iconSet="3Symbols2">
        <cfvo type="percent" val="0"/>
        <cfvo type="num" val="30" gte="0"/>
        <cfvo type="num" val="90"/>
      </iconSet>
    </cfRule>
  </conditionalFormatting>
  <conditionalFormatting sqref="N16">
    <cfRule type="iconSet" priority="820">
      <iconSet iconSet="3Symbols2">
        <cfvo type="percent" val="0"/>
        <cfvo type="num" val="0"/>
        <cfvo type="num" val="90"/>
      </iconSet>
    </cfRule>
  </conditionalFormatting>
  <conditionalFormatting sqref="N16">
    <cfRule type="iconSet" priority="819">
      <iconSet iconSet="3Symbols2">
        <cfvo type="percent" val="0"/>
        <cfvo type="num" val="0"/>
        <cfvo type="num" val="180"/>
      </iconSet>
    </cfRule>
  </conditionalFormatting>
  <conditionalFormatting sqref="N24">
    <cfRule type="iconSet" priority="818">
      <iconSet iconSet="3Symbols2">
        <cfvo type="percent" val="0"/>
        <cfvo type="num" val="30" gte="0"/>
        <cfvo type="num" val="90"/>
      </iconSet>
    </cfRule>
  </conditionalFormatting>
  <conditionalFormatting sqref="N24">
    <cfRule type="iconSet" priority="815">
      <iconSet iconSet="3Symbols2">
        <cfvo type="percent" val="0"/>
        <cfvo type="num" val="0"/>
        <cfvo type="num" val="90"/>
      </iconSet>
    </cfRule>
  </conditionalFormatting>
  <conditionalFormatting sqref="N24">
    <cfRule type="iconSet" priority="814">
      <iconSet iconSet="3Symbols2">
        <cfvo type="percent" val="0"/>
        <cfvo type="num" val="0"/>
        <cfvo type="num" val="180"/>
      </iconSet>
    </cfRule>
  </conditionalFormatting>
  <conditionalFormatting sqref="N23">
    <cfRule type="iconSet" priority="808">
      <iconSet iconSet="3Symbols2">
        <cfvo type="percent" val="0"/>
        <cfvo type="num" val="30" gte="0"/>
        <cfvo type="num" val="90"/>
      </iconSet>
    </cfRule>
  </conditionalFormatting>
  <conditionalFormatting sqref="N23">
    <cfRule type="iconSet" priority="805">
      <iconSet iconSet="3Symbols2">
        <cfvo type="percent" val="0"/>
        <cfvo type="num" val="0"/>
        <cfvo type="num" val="90"/>
      </iconSet>
    </cfRule>
  </conditionalFormatting>
  <conditionalFormatting sqref="N23">
    <cfRule type="iconSet" priority="804">
      <iconSet iconSet="3Symbols2">
        <cfvo type="percent" val="0"/>
        <cfvo type="num" val="0"/>
        <cfvo type="num" val="180"/>
      </iconSet>
    </cfRule>
  </conditionalFormatting>
  <conditionalFormatting sqref="N17:N18">
    <cfRule type="iconSet" priority="803">
      <iconSet iconSet="3Symbols2">
        <cfvo type="percent" val="0"/>
        <cfvo type="num" val="30" gte="0"/>
        <cfvo type="num" val="90"/>
      </iconSet>
    </cfRule>
  </conditionalFormatting>
  <conditionalFormatting sqref="N17:N18">
    <cfRule type="iconSet" priority="800">
      <iconSet iconSet="3Symbols2">
        <cfvo type="percent" val="0"/>
        <cfvo type="num" val="0"/>
        <cfvo type="num" val="90"/>
      </iconSet>
    </cfRule>
  </conditionalFormatting>
  <conditionalFormatting sqref="N17:N18">
    <cfRule type="iconSet" priority="799">
      <iconSet iconSet="3Symbols2">
        <cfvo type="percent" val="0"/>
        <cfvo type="num" val="0"/>
        <cfvo type="num" val="180"/>
      </iconSet>
    </cfRule>
  </conditionalFormatting>
  <conditionalFormatting sqref="N57">
    <cfRule type="iconSet" priority="788">
      <iconSet iconSet="3Symbols2">
        <cfvo type="percent" val="0"/>
        <cfvo type="num" val="30" gte="0"/>
        <cfvo type="num" val="90"/>
      </iconSet>
    </cfRule>
  </conditionalFormatting>
  <conditionalFormatting sqref="N57">
    <cfRule type="iconSet" priority="785">
      <iconSet iconSet="3Symbols2">
        <cfvo type="percent" val="0"/>
        <cfvo type="num" val="0"/>
        <cfvo type="num" val="90"/>
      </iconSet>
    </cfRule>
  </conditionalFormatting>
  <conditionalFormatting sqref="N57">
    <cfRule type="iconSet" priority="784">
      <iconSet iconSet="3Symbols2">
        <cfvo type="percent" val="0"/>
        <cfvo type="num" val="0"/>
        <cfvo type="num" val="180"/>
      </iconSet>
    </cfRule>
  </conditionalFormatting>
  <conditionalFormatting sqref="N58">
    <cfRule type="iconSet" priority="783">
      <iconSet iconSet="3Symbols2">
        <cfvo type="percent" val="0"/>
        <cfvo type="num" val="30" gte="0"/>
        <cfvo type="num" val="90"/>
      </iconSet>
    </cfRule>
  </conditionalFormatting>
  <conditionalFormatting sqref="N58">
    <cfRule type="iconSet" priority="780">
      <iconSet iconSet="3Symbols2">
        <cfvo type="percent" val="0"/>
        <cfvo type="num" val="0"/>
        <cfvo type="num" val="90"/>
      </iconSet>
    </cfRule>
  </conditionalFormatting>
  <conditionalFormatting sqref="N58">
    <cfRule type="iconSet" priority="779">
      <iconSet iconSet="3Symbols2">
        <cfvo type="percent" val="0"/>
        <cfvo type="num" val="0"/>
        <cfvo type="num" val="180"/>
      </iconSet>
    </cfRule>
  </conditionalFormatting>
  <conditionalFormatting sqref="N31">
    <cfRule type="iconSet" priority="778">
      <iconSet iconSet="3Symbols2">
        <cfvo type="percent" val="0"/>
        <cfvo type="num" val="30" gte="0"/>
        <cfvo type="num" val="90"/>
      </iconSet>
    </cfRule>
  </conditionalFormatting>
  <conditionalFormatting sqref="N31">
    <cfRule type="iconSet" priority="775">
      <iconSet iconSet="3Symbols2">
        <cfvo type="percent" val="0"/>
        <cfvo type="num" val="0"/>
        <cfvo type="num" val="90"/>
      </iconSet>
    </cfRule>
  </conditionalFormatting>
  <conditionalFormatting sqref="N31">
    <cfRule type="iconSet" priority="774">
      <iconSet iconSet="3Symbols2">
        <cfvo type="percent" val="0"/>
        <cfvo type="num" val="0"/>
        <cfvo type="num" val="180"/>
      </iconSet>
    </cfRule>
  </conditionalFormatting>
  <conditionalFormatting sqref="N54:N56">
    <cfRule type="iconSet" priority="773">
      <iconSet iconSet="3Symbols2">
        <cfvo type="percent" val="0"/>
        <cfvo type="num" val="30" gte="0"/>
        <cfvo type="num" val="90"/>
      </iconSet>
    </cfRule>
  </conditionalFormatting>
  <conditionalFormatting sqref="N54:N56">
    <cfRule type="iconSet" priority="770">
      <iconSet iconSet="3Symbols2">
        <cfvo type="percent" val="0"/>
        <cfvo type="num" val="0"/>
        <cfvo type="num" val="90"/>
      </iconSet>
    </cfRule>
  </conditionalFormatting>
  <conditionalFormatting sqref="N54:N56">
    <cfRule type="iconSet" priority="769">
      <iconSet iconSet="3Symbols2">
        <cfvo type="percent" val="0"/>
        <cfvo type="num" val="0"/>
        <cfvo type="num" val="180"/>
      </iconSet>
    </cfRule>
  </conditionalFormatting>
  <conditionalFormatting sqref="N32">
    <cfRule type="iconSet" priority="768">
      <iconSet iconSet="3Symbols2">
        <cfvo type="percent" val="0"/>
        <cfvo type="num" val="30" gte="0"/>
        <cfvo type="num" val="90"/>
      </iconSet>
    </cfRule>
  </conditionalFormatting>
  <conditionalFormatting sqref="N32">
    <cfRule type="iconSet" priority="765">
      <iconSet iconSet="3Symbols2">
        <cfvo type="percent" val="0"/>
        <cfvo type="num" val="0"/>
        <cfvo type="num" val="90"/>
      </iconSet>
    </cfRule>
  </conditionalFormatting>
  <conditionalFormatting sqref="N32">
    <cfRule type="iconSet" priority="764">
      <iconSet iconSet="3Symbols2">
        <cfvo type="percent" val="0"/>
        <cfvo type="num" val="0"/>
        <cfvo type="num" val="180"/>
      </iconSet>
    </cfRule>
  </conditionalFormatting>
  <conditionalFormatting sqref="N33">
    <cfRule type="iconSet" priority="763">
      <iconSet iconSet="3Symbols2">
        <cfvo type="percent" val="0"/>
        <cfvo type="num" val="30" gte="0"/>
        <cfvo type="num" val="90"/>
      </iconSet>
    </cfRule>
  </conditionalFormatting>
  <conditionalFormatting sqref="N33">
    <cfRule type="iconSet" priority="760">
      <iconSet iconSet="3Symbols2">
        <cfvo type="percent" val="0"/>
        <cfvo type="num" val="0"/>
        <cfvo type="num" val="90"/>
      </iconSet>
    </cfRule>
  </conditionalFormatting>
  <conditionalFormatting sqref="N33">
    <cfRule type="iconSet" priority="759">
      <iconSet iconSet="3Symbols2">
        <cfvo type="percent" val="0"/>
        <cfvo type="num" val="0"/>
        <cfvo type="num" val="180"/>
      </iconSet>
    </cfRule>
  </conditionalFormatting>
  <conditionalFormatting sqref="N60">
    <cfRule type="iconSet" priority="758">
      <iconSet iconSet="3Symbols2">
        <cfvo type="percent" val="0"/>
        <cfvo type="num" val="30" gte="0"/>
        <cfvo type="num" val="90"/>
      </iconSet>
    </cfRule>
  </conditionalFormatting>
  <conditionalFormatting sqref="N60">
    <cfRule type="iconSet" priority="755">
      <iconSet iconSet="3Symbols2">
        <cfvo type="percent" val="0"/>
        <cfvo type="num" val="0"/>
        <cfvo type="num" val="90"/>
      </iconSet>
    </cfRule>
  </conditionalFormatting>
  <conditionalFormatting sqref="N60">
    <cfRule type="iconSet" priority="754">
      <iconSet iconSet="3Symbols2">
        <cfvo type="percent" val="0"/>
        <cfvo type="num" val="0"/>
        <cfvo type="num" val="180"/>
      </iconSet>
    </cfRule>
  </conditionalFormatting>
  <conditionalFormatting sqref="N45:N48">
    <cfRule type="iconSet" priority="733">
      <iconSet iconSet="3Symbols2">
        <cfvo type="percent" val="0"/>
        <cfvo type="num" val="30" gte="0"/>
        <cfvo type="num" val="90"/>
      </iconSet>
    </cfRule>
  </conditionalFormatting>
  <conditionalFormatting sqref="N45:N48">
    <cfRule type="iconSet" priority="730">
      <iconSet iconSet="3Symbols2">
        <cfvo type="percent" val="0"/>
        <cfvo type="num" val="0"/>
        <cfvo type="num" val="90"/>
      </iconSet>
    </cfRule>
  </conditionalFormatting>
  <conditionalFormatting sqref="N45:N48">
    <cfRule type="iconSet" priority="729">
      <iconSet iconSet="3Symbols2">
        <cfvo type="percent" val="0"/>
        <cfvo type="num" val="0"/>
        <cfvo type="num" val="180"/>
      </iconSet>
    </cfRule>
  </conditionalFormatting>
  <conditionalFormatting sqref="N49">
    <cfRule type="iconSet" priority="728">
      <iconSet iconSet="3Symbols2">
        <cfvo type="percent" val="0"/>
        <cfvo type="num" val="30" gte="0"/>
        <cfvo type="num" val="90"/>
      </iconSet>
    </cfRule>
  </conditionalFormatting>
  <conditionalFormatting sqref="N49">
    <cfRule type="iconSet" priority="725">
      <iconSet iconSet="3Symbols2">
        <cfvo type="percent" val="0"/>
        <cfvo type="num" val="0"/>
        <cfvo type="num" val="90"/>
      </iconSet>
    </cfRule>
  </conditionalFormatting>
  <conditionalFormatting sqref="N49">
    <cfRule type="iconSet" priority="724">
      <iconSet iconSet="3Symbols2">
        <cfvo type="percent" val="0"/>
        <cfvo type="num" val="0"/>
        <cfvo type="num" val="180"/>
      </iconSet>
    </cfRule>
  </conditionalFormatting>
  <conditionalFormatting sqref="N50:N53">
    <cfRule type="iconSet" priority="723">
      <iconSet iconSet="3Symbols2">
        <cfvo type="percent" val="0"/>
        <cfvo type="num" val="30" gte="0"/>
        <cfvo type="num" val="90"/>
      </iconSet>
    </cfRule>
  </conditionalFormatting>
  <conditionalFormatting sqref="N50:N53">
    <cfRule type="iconSet" priority="720">
      <iconSet iconSet="3Symbols2">
        <cfvo type="percent" val="0"/>
        <cfvo type="num" val="0"/>
        <cfvo type="num" val="90"/>
      </iconSet>
    </cfRule>
  </conditionalFormatting>
  <conditionalFormatting sqref="N50:N53">
    <cfRule type="iconSet" priority="719">
      <iconSet iconSet="3Symbols2">
        <cfvo type="percent" val="0"/>
        <cfvo type="num" val="0"/>
        <cfvo type="num" val="180"/>
      </iconSet>
    </cfRule>
  </conditionalFormatting>
  <conditionalFormatting sqref="N26:N28">
    <cfRule type="iconSet" priority="693">
      <iconSet iconSet="3Symbols2">
        <cfvo type="percent" val="0"/>
        <cfvo type="num" val="30" gte="0"/>
        <cfvo type="num" val="90"/>
      </iconSet>
    </cfRule>
  </conditionalFormatting>
  <conditionalFormatting sqref="N26:N28">
    <cfRule type="iconSet" priority="690">
      <iconSet iconSet="3Symbols2">
        <cfvo type="percent" val="0"/>
        <cfvo type="num" val="0"/>
        <cfvo type="num" val="90"/>
      </iconSet>
    </cfRule>
  </conditionalFormatting>
  <conditionalFormatting sqref="N26:N28">
    <cfRule type="iconSet" priority="689">
      <iconSet iconSet="3Symbols2">
        <cfvo type="percent" val="0"/>
        <cfvo type="num" val="0"/>
        <cfvo type="num" val="180"/>
      </iconSet>
    </cfRule>
  </conditionalFormatting>
  <conditionalFormatting sqref="N29">
    <cfRule type="iconSet" priority="688">
      <iconSet iconSet="3Symbols2">
        <cfvo type="percent" val="0"/>
        <cfvo type="num" val="30" gte="0"/>
        <cfvo type="num" val="90"/>
      </iconSet>
    </cfRule>
  </conditionalFormatting>
  <conditionalFormatting sqref="N29">
    <cfRule type="iconSet" priority="685">
      <iconSet iconSet="3Symbols2">
        <cfvo type="percent" val="0"/>
        <cfvo type="num" val="0"/>
        <cfvo type="num" val="90"/>
      </iconSet>
    </cfRule>
  </conditionalFormatting>
  <conditionalFormatting sqref="N29">
    <cfRule type="iconSet" priority="684">
      <iconSet iconSet="3Symbols2">
        <cfvo type="percent" val="0"/>
        <cfvo type="num" val="0"/>
        <cfvo type="num" val="180"/>
      </iconSet>
    </cfRule>
  </conditionalFormatting>
  <conditionalFormatting sqref="N59">
    <cfRule type="iconSet" priority="683">
      <iconSet iconSet="3Symbols2">
        <cfvo type="percent" val="0"/>
        <cfvo type="num" val="30" gte="0"/>
        <cfvo type="num" val="90"/>
      </iconSet>
    </cfRule>
  </conditionalFormatting>
  <conditionalFormatting sqref="N59">
    <cfRule type="iconSet" priority="680">
      <iconSet iconSet="3Symbols2">
        <cfvo type="percent" val="0"/>
        <cfvo type="num" val="0"/>
        <cfvo type="num" val="90"/>
      </iconSet>
    </cfRule>
  </conditionalFormatting>
  <conditionalFormatting sqref="N59">
    <cfRule type="iconSet" priority="679">
      <iconSet iconSet="3Symbols2">
        <cfvo type="percent" val="0"/>
        <cfvo type="num" val="0"/>
        <cfvo type="num" val="180"/>
      </iconSet>
    </cfRule>
  </conditionalFormatting>
  <conditionalFormatting sqref="N71">
    <cfRule type="iconSet" priority="673">
      <iconSet iconSet="3Symbols2">
        <cfvo type="percent" val="0"/>
        <cfvo type="num" val="30" gte="0"/>
        <cfvo type="num" val="90"/>
      </iconSet>
    </cfRule>
  </conditionalFormatting>
  <conditionalFormatting sqref="N71">
    <cfRule type="iconSet" priority="670">
      <iconSet iconSet="3Symbols2">
        <cfvo type="percent" val="0"/>
        <cfvo type="num" val="0"/>
        <cfvo type="num" val="90"/>
      </iconSet>
    </cfRule>
  </conditionalFormatting>
  <conditionalFormatting sqref="N71">
    <cfRule type="iconSet" priority="669">
      <iconSet iconSet="3Symbols2">
        <cfvo type="percent" val="0"/>
        <cfvo type="num" val="0"/>
        <cfvo type="num" val="180"/>
      </iconSet>
    </cfRule>
  </conditionalFormatting>
  <conditionalFormatting sqref="N67">
    <cfRule type="iconSet" priority="668">
      <iconSet iconSet="3Symbols2">
        <cfvo type="percent" val="0"/>
        <cfvo type="num" val="30" gte="0"/>
        <cfvo type="num" val="90"/>
      </iconSet>
    </cfRule>
  </conditionalFormatting>
  <conditionalFormatting sqref="N67">
    <cfRule type="iconSet" priority="665">
      <iconSet iconSet="3Symbols2">
        <cfvo type="percent" val="0"/>
        <cfvo type="num" val="0"/>
        <cfvo type="num" val="90"/>
      </iconSet>
    </cfRule>
  </conditionalFormatting>
  <conditionalFormatting sqref="N67">
    <cfRule type="iconSet" priority="664">
      <iconSet iconSet="3Symbols2">
        <cfvo type="percent" val="0"/>
        <cfvo type="num" val="0"/>
        <cfvo type="num" val="180"/>
      </iconSet>
    </cfRule>
  </conditionalFormatting>
  <conditionalFormatting sqref="N68">
    <cfRule type="iconSet" priority="663">
      <iconSet iconSet="3Symbols2">
        <cfvo type="percent" val="0"/>
        <cfvo type="num" val="30" gte="0"/>
        <cfvo type="num" val="90"/>
      </iconSet>
    </cfRule>
  </conditionalFormatting>
  <conditionalFormatting sqref="N68">
    <cfRule type="iconSet" priority="660">
      <iconSet iconSet="3Symbols2">
        <cfvo type="percent" val="0"/>
        <cfvo type="num" val="0"/>
        <cfvo type="num" val="90"/>
      </iconSet>
    </cfRule>
  </conditionalFormatting>
  <conditionalFormatting sqref="N68">
    <cfRule type="iconSet" priority="659">
      <iconSet iconSet="3Symbols2">
        <cfvo type="percent" val="0"/>
        <cfvo type="num" val="0"/>
        <cfvo type="num" val="180"/>
      </iconSet>
    </cfRule>
  </conditionalFormatting>
  <conditionalFormatting sqref="N69">
    <cfRule type="iconSet" priority="658">
      <iconSet iconSet="3Symbols2">
        <cfvo type="percent" val="0"/>
        <cfvo type="num" val="30" gte="0"/>
        <cfvo type="num" val="90"/>
      </iconSet>
    </cfRule>
  </conditionalFormatting>
  <conditionalFormatting sqref="N69">
    <cfRule type="iconSet" priority="655">
      <iconSet iconSet="3Symbols2">
        <cfvo type="percent" val="0"/>
        <cfvo type="num" val="0"/>
        <cfvo type="num" val="90"/>
      </iconSet>
    </cfRule>
  </conditionalFormatting>
  <conditionalFormatting sqref="N69">
    <cfRule type="iconSet" priority="654">
      <iconSet iconSet="3Symbols2">
        <cfvo type="percent" val="0"/>
        <cfvo type="num" val="0"/>
        <cfvo type="num" val="180"/>
      </iconSet>
    </cfRule>
  </conditionalFormatting>
  <conditionalFormatting sqref="N72">
    <cfRule type="iconSet" priority="648">
      <iconSet iconSet="3Symbols2">
        <cfvo type="percent" val="0"/>
        <cfvo type="num" val="30" gte="0"/>
        <cfvo type="num" val="90"/>
      </iconSet>
    </cfRule>
  </conditionalFormatting>
  <conditionalFormatting sqref="N72">
    <cfRule type="iconSet" priority="645">
      <iconSet iconSet="3Symbols2">
        <cfvo type="percent" val="0"/>
        <cfvo type="num" val="0"/>
        <cfvo type="num" val="90"/>
      </iconSet>
    </cfRule>
  </conditionalFormatting>
  <conditionalFormatting sqref="N72">
    <cfRule type="iconSet" priority="644">
      <iconSet iconSet="3Symbols2">
        <cfvo type="percent" val="0"/>
        <cfvo type="num" val="0"/>
        <cfvo type="num" val="180"/>
      </iconSet>
    </cfRule>
  </conditionalFormatting>
  <conditionalFormatting sqref="N70">
    <cfRule type="iconSet" priority="633">
      <iconSet iconSet="3Symbols2">
        <cfvo type="percent" val="0"/>
        <cfvo type="num" val="30" gte="0"/>
        <cfvo type="num" val="90"/>
      </iconSet>
    </cfRule>
  </conditionalFormatting>
  <conditionalFormatting sqref="N70">
    <cfRule type="iconSet" priority="630">
      <iconSet iconSet="3Symbols2">
        <cfvo type="percent" val="0"/>
        <cfvo type="num" val="0"/>
        <cfvo type="num" val="90"/>
      </iconSet>
    </cfRule>
  </conditionalFormatting>
  <conditionalFormatting sqref="N70">
    <cfRule type="iconSet" priority="629">
      <iconSet iconSet="3Symbols2">
        <cfvo type="percent" val="0"/>
        <cfvo type="num" val="0"/>
        <cfvo type="num" val="180"/>
      </iconSet>
    </cfRule>
  </conditionalFormatting>
  <conditionalFormatting sqref="N66">
    <cfRule type="iconSet" priority="623">
      <iconSet iconSet="3Symbols2">
        <cfvo type="percent" val="0"/>
        <cfvo type="num" val="30" gte="0"/>
        <cfvo type="num" val="90"/>
      </iconSet>
    </cfRule>
  </conditionalFormatting>
  <conditionalFormatting sqref="N66">
    <cfRule type="iconSet" priority="620">
      <iconSet iconSet="3Symbols2">
        <cfvo type="percent" val="0"/>
        <cfvo type="num" val="0"/>
        <cfvo type="num" val="90"/>
      </iconSet>
    </cfRule>
  </conditionalFormatting>
  <conditionalFormatting sqref="N66">
    <cfRule type="iconSet" priority="619">
      <iconSet iconSet="3Symbols2">
        <cfvo type="percent" val="0"/>
        <cfvo type="num" val="0"/>
        <cfvo type="num" val="180"/>
      </iconSet>
    </cfRule>
  </conditionalFormatting>
  <conditionalFormatting sqref="N75">
    <cfRule type="iconSet" priority="618">
      <iconSet iconSet="3Symbols2">
        <cfvo type="percent" val="0"/>
        <cfvo type="num" val="30" gte="0"/>
        <cfvo type="num" val="90"/>
      </iconSet>
    </cfRule>
  </conditionalFormatting>
  <conditionalFormatting sqref="N75">
    <cfRule type="iconSet" priority="615">
      <iconSet iconSet="3Symbols2">
        <cfvo type="percent" val="0"/>
        <cfvo type="num" val="0"/>
        <cfvo type="num" val="90"/>
      </iconSet>
    </cfRule>
  </conditionalFormatting>
  <conditionalFormatting sqref="N75">
    <cfRule type="iconSet" priority="614">
      <iconSet iconSet="3Symbols2">
        <cfvo type="percent" val="0"/>
        <cfvo type="num" val="0"/>
        <cfvo type="num" val="180"/>
      </iconSet>
    </cfRule>
  </conditionalFormatting>
  <conditionalFormatting sqref="N85">
    <cfRule type="iconSet" priority="613">
      <iconSet iconSet="3Symbols2">
        <cfvo type="percent" val="0"/>
        <cfvo type="num" val="30" gte="0"/>
        <cfvo type="num" val="90"/>
      </iconSet>
    </cfRule>
  </conditionalFormatting>
  <conditionalFormatting sqref="N85">
    <cfRule type="iconSet" priority="610">
      <iconSet iconSet="3Symbols2">
        <cfvo type="percent" val="0"/>
        <cfvo type="num" val="0"/>
        <cfvo type="num" val="90"/>
      </iconSet>
    </cfRule>
  </conditionalFormatting>
  <conditionalFormatting sqref="N85">
    <cfRule type="iconSet" priority="609">
      <iconSet iconSet="3Symbols2">
        <cfvo type="percent" val="0"/>
        <cfvo type="num" val="0"/>
        <cfvo type="num" val="180"/>
      </iconSet>
    </cfRule>
  </conditionalFormatting>
  <conditionalFormatting sqref="N81">
    <cfRule type="iconSet" priority="608">
      <iconSet iconSet="3Symbols2">
        <cfvo type="percent" val="0"/>
        <cfvo type="num" val="30" gte="0"/>
        <cfvo type="num" val="90"/>
      </iconSet>
    </cfRule>
  </conditionalFormatting>
  <conditionalFormatting sqref="N81">
    <cfRule type="iconSet" priority="605">
      <iconSet iconSet="3Symbols2">
        <cfvo type="percent" val="0"/>
        <cfvo type="num" val="0"/>
        <cfvo type="num" val="90"/>
      </iconSet>
    </cfRule>
  </conditionalFormatting>
  <conditionalFormatting sqref="N81">
    <cfRule type="iconSet" priority="604">
      <iconSet iconSet="3Symbols2">
        <cfvo type="percent" val="0"/>
        <cfvo type="num" val="0"/>
        <cfvo type="num" val="180"/>
      </iconSet>
    </cfRule>
  </conditionalFormatting>
  <conditionalFormatting sqref="N84">
    <cfRule type="iconSet" priority="603">
      <iconSet iconSet="3Symbols2">
        <cfvo type="percent" val="0"/>
        <cfvo type="num" val="30" gte="0"/>
        <cfvo type="num" val="90"/>
      </iconSet>
    </cfRule>
  </conditionalFormatting>
  <conditionalFormatting sqref="N84">
    <cfRule type="iconSet" priority="600">
      <iconSet iconSet="3Symbols2">
        <cfvo type="percent" val="0"/>
        <cfvo type="num" val="0"/>
        <cfvo type="num" val="90"/>
      </iconSet>
    </cfRule>
  </conditionalFormatting>
  <conditionalFormatting sqref="N84">
    <cfRule type="iconSet" priority="599">
      <iconSet iconSet="3Symbols2">
        <cfvo type="percent" val="0"/>
        <cfvo type="num" val="0"/>
        <cfvo type="num" val="180"/>
      </iconSet>
    </cfRule>
  </conditionalFormatting>
  <conditionalFormatting sqref="N77">
    <cfRule type="iconSet" priority="598">
      <iconSet iconSet="3Symbols2">
        <cfvo type="percent" val="0"/>
        <cfvo type="num" val="30" gte="0"/>
        <cfvo type="num" val="90"/>
      </iconSet>
    </cfRule>
  </conditionalFormatting>
  <conditionalFormatting sqref="N77">
    <cfRule type="iconSet" priority="595">
      <iconSet iconSet="3Symbols2">
        <cfvo type="percent" val="0"/>
        <cfvo type="num" val="0"/>
        <cfvo type="num" val="90"/>
      </iconSet>
    </cfRule>
  </conditionalFormatting>
  <conditionalFormatting sqref="N77">
    <cfRule type="iconSet" priority="594">
      <iconSet iconSet="3Symbols2">
        <cfvo type="percent" val="0"/>
        <cfvo type="num" val="0"/>
        <cfvo type="num" val="180"/>
      </iconSet>
    </cfRule>
  </conditionalFormatting>
  <conditionalFormatting sqref="N78">
    <cfRule type="iconSet" priority="593">
      <iconSet iconSet="3Symbols2">
        <cfvo type="percent" val="0"/>
        <cfvo type="num" val="30" gte="0"/>
        <cfvo type="num" val="90"/>
      </iconSet>
    </cfRule>
  </conditionalFormatting>
  <conditionalFormatting sqref="N78">
    <cfRule type="iconSet" priority="590">
      <iconSet iconSet="3Symbols2">
        <cfvo type="percent" val="0"/>
        <cfvo type="num" val="0"/>
        <cfvo type="num" val="90"/>
      </iconSet>
    </cfRule>
  </conditionalFormatting>
  <conditionalFormatting sqref="N78">
    <cfRule type="iconSet" priority="589">
      <iconSet iconSet="3Symbols2">
        <cfvo type="percent" val="0"/>
        <cfvo type="num" val="0"/>
        <cfvo type="num" val="180"/>
      </iconSet>
    </cfRule>
  </conditionalFormatting>
  <conditionalFormatting sqref="N79:N80">
    <cfRule type="iconSet" priority="588">
      <iconSet iconSet="3Symbols2">
        <cfvo type="percent" val="0"/>
        <cfvo type="num" val="30" gte="0"/>
        <cfvo type="num" val="90"/>
      </iconSet>
    </cfRule>
  </conditionalFormatting>
  <conditionalFormatting sqref="N79:N80">
    <cfRule type="iconSet" priority="585">
      <iconSet iconSet="3Symbols2">
        <cfvo type="percent" val="0"/>
        <cfvo type="num" val="0"/>
        <cfvo type="num" val="90"/>
      </iconSet>
    </cfRule>
  </conditionalFormatting>
  <conditionalFormatting sqref="N79:N80">
    <cfRule type="iconSet" priority="584">
      <iconSet iconSet="3Symbols2">
        <cfvo type="percent" val="0"/>
        <cfvo type="num" val="0"/>
        <cfvo type="num" val="180"/>
      </iconSet>
    </cfRule>
  </conditionalFormatting>
  <conditionalFormatting sqref="N82:N83">
    <cfRule type="iconSet" priority="583">
      <iconSet iconSet="3Symbols2">
        <cfvo type="percent" val="0"/>
        <cfvo type="num" val="30" gte="0"/>
        <cfvo type="num" val="90"/>
      </iconSet>
    </cfRule>
  </conditionalFormatting>
  <conditionalFormatting sqref="N82:N83">
    <cfRule type="iconSet" priority="580">
      <iconSet iconSet="3Symbols2">
        <cfvo type="percent" val="0"/>
        <cfvo type="num" val="0"/>
        <cfvo type="num" val="90"/>
      </iconSet>
    </cfRule>
  </conditionalFormatting>
  <conditionalFormatting sqref="N82:N83">
    <cfRule type="iconSet" priority="579">
      <iconSet iconSet="3Symbols2">
        <cfvo type="percent" val="0"/>
        <cfvo type="num" val="0"/>
        <cfvo type="num" val="180"/>
      </iconSet>
    </cfRule>
  </conditionalFormatting>
  <conditionalFormatting sqref="N76">
    <cfRule type="iconSet" priority="578">
      <iconSet iconSet="3Symbols2">
        <cfvo type="percent" val="0"/>
        <cfvo type="num" val="30" gte="0"/>
        <cfvo type="num" val="90"/>
      </iconSet>
    </cfRule>
  </conditionalFormatting>
  <conditionalFormatting sqref="N76">
    <cfRule type="iconSet" priority="575">
      <iconSet iconSet="3Symbols2">
        <cfvo type="percent" val="0"/>
        <cfvo type="num" val="0"/>
        <cfvo type="num" val="90"/>
      </iconSet>
    </cfRule>
  </conditionalFormatting>
  <conditionalFormatting sqref="N76">
    <cfRule type="iconSet" priority="574">
      <iconSet iconSet="3Symbols2">
        <cfvo type="percent" val="0"/>
        <cfvo type="num" val="0"/>
        <cfvo type="num" val="180"/>
      </iconSet>
    </cfRule>
  </conditionalFormatting>
  <conditionalFormatting sqref="N86">
    <cfRule type="iconSet" priority="573">
      <iconSet iconSet="3Symbols2">
        <cfvo type="percent" val="0"/>
        <cfvo type="num" val="30" gte="0"/>
        <cfvo type="num" val="90"/>
      </iconSet>
    </cfRule>
  </conditionalFormatting>
  <conditionalFormatting sqref="N86">
    <cfRule type="iconSet" priority="570">
      <iconSet iconSet="3Symbols2">
        <cfvo type="percent" val="0"/>
        <cfvo type="num" val="0"/>
        <cfvo type="num" val="90"/>
      </iconSet>
    </cfRule>
  </conditionalFormatting>
  <conditionalFormatting sqref="N86">
    <cfRule type="iconSet" priority="569">
      <iconSet iconSet="3Symbols2">
        <cfvo type="percent" val="0"/>
        <cfvo type="num" val="0"/>
        <cfvo type="num" val="180"/>
      </iconSet>
    </cfRule>
  </conditionalFormatting>
  <conditionalFormatting sqref="N74">
    <cfRule type="iconSet" priority="568">
      <iconSet iconSet="3Symbols2">
        <cfvo type="percent" val="0"/>
        <cfvo type="num" val="30" gte="0"/>
        <cfvo type="num" val="90"/>
      </iconSet>
    </cfRule>
  </conditionalFormatting>
  <conditionalFormatting sqref="N74">
    <cfRule type="iconSet" priority="565">
      <iconSet iconSet="3Symbols2">
        <cfvo type="percent" val="0"/>
        <cfvo type="num" val="0"/>
        <cfvo type="num" val="90"/>
      </iconSet>
    </cfRule>
  </conditionalFormatting>
  <conditionalFormatting sqref="N74">
    <cfRule type="iconSet" priority="564">
      <iconSet iconSet="3Symbols2">
        <cfvo type="percent" val="0"/>
        <cfvo type="num" val="0"/>
        <cfvo type="num" val="180"/>
      </iconSet>
    </cfRule>
  </conditionalFormatting>
  <conditionalFormatting sqref="N94">
    <cfRule type="iconSet" priority="553">
      <iconSet iconSet="3Symbols2">
        <cfvo type="percent" val="0"/>
        <cfvo type="num" val="30" gte="0"/>
        <cfvo type="num" val="90"/>
      </iconSet>
    </cfRule>
  </conditionalFormatting>
  <conditionalFormatting sqref="N94">
    <cfRule type="iconSet" priority="550">
      <iconSet iconSet="3Symbols2">
        <cfvo type="percent" val="0"/>
        <cfvo type="num" val="0"/>
        <cfvo type="num" val="90"/>
      </iconSet>
    </cfRule>
  </conditionalFormatting>
  <conditionalFormatting sqref="N94">
    <cfRule type="iconSet" priority="549">
      <iconSet iconSet="3Symbols2">
        <cfvo type="percent" val="0"/>
        <cfvo type="num" val="0"/>
        <cfvo type="num" val="180"/>
      </iconSet>
    </cfRule>
  </conditionalFormatting>
  <conditionalFormatting sqref="N99">
    <cfRule type="iconSet" priority="548">
      <iconSet iconSet="3Symbols2">
        <cfvo type="percent" val="0"/>
        <cfvo type="num" val="30" gte="0"/>
        <cfvo type="num" val="90"/>
      </iconSet>
    </cfRule>
  </conditionalFormatting>
  <conditionalFormatting sqref="N99">
    <cfRule type="iconSet" priority="545">
      <iconSet iconSet="3Symbols2">
        <cfvo type="percent" val="0"/>
        <cfvo type="num" val="0"/>
        <cfvo type="num" val="90"/>
      </iconSet>
    </cfRule>
  </conditionalFormatting>
  <conditionalFormatting sqref="N99">
    <cfRule type="iconSet" priority="544">
      <iconSet iconSet="3Symbols2">
        <cfvo type="percent" val="0"/>
        <cfvo type="num" val="0"/>
        <cfvo type="num" val="180"/>
      </iconSet>
    </cfRule>
  </conditionalFormatting>
  <conditionalFormatting sqref="N100:N102">
    <cfRule type="iconSet" priority="543">
      <iconSet iconSet="3Symbols2">
        <cfvo type="percent" val="0"/>
        <cfvo type="num" val="30" gte="0"/>
        <cfvo type="num" val="90"/>
      </iconSet>
    </cfRule>
  </conditionalFormatting>
  <conditionalFormatting sqref="N100:N102">
    <cfRule type="iconSet" priority="540">
      <iconSet iconSet="3Symbols2">
        <cfvo type="percent" val="0"/>
        <cfvo type="num" val="0"/>
        <cfvo type="num" val="90"/>
      </iconSet>
    </cfRule>
  </conditionalFormatting>
  <conditionalFormatting sqref="N100:N102">
    <cfRule type="iconSet" priority="539">
      <iconSet iconSet="3Symbols2">
        <cfvo type="percent" val="0"/>
        <cfvo type="num" val="0"/>
        <cfvo type="num" val="180"/>
      </iconSet>
    </cfRule>
  </conditionalFormatting>
  <conditionalFormatting sqref="N98">
    <cfRule type="iconSet" priority="533">
      <iconSet iconSet="3Symbols2">
        <cfvo type="percent" val="0"/>
        <cfvo type="num" val="30" gte="0"/>
        <cfvo type="num" val="90"/>
      </iconSet>
    </cfRule>
  </conditionalFormatting>
  <conditionalFormatting sqref="N98">
    <cfRule type="iconSet" priority="530">
      <iconSet iconSet="3Symbols2">
        <cfvo type="percent" val="0"/>
        <cfvo type="num" val="0"/>
        <cfvo type="num" val="90"/>
      </iconSet>
    </cfRule>
  </conditionalFormatting>
  <conditionalFormatting sqref="N98">
    <cfRule type="iconSet" priority="529">
      <iconSet iconSet="3Symbols2">
        <cfvo type="percent" val="0"/>
        <cfvo type="num" val="0"/>
        <cfvo type="num" val="180"/>
      </iconSet>
    </cfRule>
  </conditionalFormatting>
  <conditionalFormatting sqref="N103:N104">
    <cfRule type="iconSet" priority="528">
      <iconSet iconSet="3Symbols2">
        <cfvo type="percent" val="0"/>
        <cfvo type="num" val="30" gte="0"/>
        <cfvo type="num" val="90"/>
      </iconSet>
    </cfRule>
  </conditionalFormatting>
  <conditionalFormatting sqref="N103:N104">
    <cfRule type="iconSet" priority="525">
      <iconSet iconSet="3Symbols2">
        <cfvo type="percent" val="0"/>
        <cfvo type="num" val="0"/>
        <cfvo type="num" val="90"/>
      </iconSet>
    </cfRule>
  </conditionalFormatting>
  <conditionalFormatting sqref="N103:N104">
    <cfRule type="iconSet" priority="524">
      <iconSet iconSet="3Symbols2">
        <cfvo type="percent" val="0"/>
        <cfvo type="num" val="0"/>
        <cfvo type="num" val="180"/>
      </iconSet>
    </cfRule>
  </conditionalFormatting>
  <conditionalFormatting sqref="N107">
    <cfRule type="iconSet" priority="523">
      <iconSet iconSet="3Symbols2">
        <cfvo type="percent" val="0"/>
        <cfvo type="num" val="30" gte="0"/>
        <cfvo type="num" val="90"/>
      </iconSet>
    </cfRule>
  </conditionalFormatting>
  <conditionalFormatting sqref="N107">
    <cfRule type="iconSet" priority="520">
      <iconSet iconSet="3Symbols2">
        <cfvo type="percent" val="0"/>
        <cfvo type="num" val="0"/>
        <cfvo type="num" val="90"/>
      </iconSet>
    </cfRule>
  </conditionalFormatting>
  <conditionalFormatting sqref="N107">
    <cfRule type="iconSet" priority="519">
      <iconSet iconSet="3Symbols2">
        <cfvo type="percent" val="0"/>
        <cfvo type="num" val="0"/>
        <cfvo type="num" val="180"/>
      </iconSet>
    </cfRule>
  </conditionalFormatting>
  <conditionalFormatting sqref="N108">
    <cfRule type="iconSet" priority="518">
      <iconSet iconSet="3Symbols2">
        <cfvo type="percent" val="0"/>
        <cfvo type="num" val="30" gte="0"/>
        <cfvo type="num" val="90"/>
      </iconSet>
    </cfRule>
  </conditionalFormatting>
  <conditionalFormatting sqref="N108">
    <cfRule type="iconSet" priority="515">
      <iconSet iconSet="3Symbols2">
        <cfvo type="percent" val="0"/>
        <cfvo type="num" val="0"/>
        <cfvo type="num" val="90"/>
      </iconSet>
    </cfRule>
  </conditionalFormatting>
  <conditionalFormatting sqref="N108">
    <cfRule type="iconSet" priority="514">
      <iconSet iconSet="3Symbols2">
        <cfvo type="percent" val="0"/>
        <cfvo type="num" val="0"/>
        <cfvo type="num" val="180"/>
      </iconSet>
    </cfRule>
  </conditionalFormatting>
  <conditionalFormatting sqref="N93">
    <cfRule type="iconSet" priority="508">
      <iconSet iconSet="3Symbols2">
        <cfvo type="percent" val="0"/>
        <cfvo type="num" val="30" gte="0"/>
        <cfvo type="num" val="90"/>
      </iconSet>
    </cfRule>
  </conditionalFormatting>
  <conditionalFormatting sqref="N93">
    <cfRule type="iconSet" priority="505">
      <iconSet iconSet="3Symbols2">
        <cfvo type="percent" val="0"/>
        <cfvo type="num" val="0"/>
        <cfvo type="num" val="90"/>
      </iconSet>
    </cfRule>
  </conditionalFormatting>
  <conditionalFormatting sqref="N93">
    <cfRule type="iconSet" priority="504">
      <iconSet iconSet="3Symbols2">
        <cfvo type="percent" val="0"/>
        <cfvo type="num" val="0"/>
        <cfvo type="num" val="180"/>
      </iconSet>
    </cfRule>
  </conditionalFormatting>
  <conditionalFormatting sqref="N95">
    <cfRule type="iconSet" priority="503">
      <iconSet iconSet="3Symbols2">
        <cfvo type="percent" val="0"/>
        <cfvo type="num" val="30" gte="0"/>
        <cfvo type="num" val="90"/>
      </iconSet>
    </cfRule>
  </conditionalFormatting>
  <conditionalFormatting sqref="N95">
    <cfRule type="iconSet" priority="500">
      <iconSet iconSet="3Symbols2">
        <cfvo type="percent" val="0"/>
        <cfvo type="num" val="0"/>
        <cfvo type="num" val="90"/>
      </iconSet>
    </cfRule>
  </conditionalFormatting>
  <conditionalFormatting sqref="N95">
    <cfRule type="iconSet" priority="499">
      <iconSet iconSet="3Symbols2">
        <cfvo type="percent" val="0"/>
        <cfvo type="num" val="0"/>
        <cfvo type="num" val="180"/>
      </iconSet>
    </cfRule>
  </conditionalFormatting>
  <conditionalFormatting sqref="N105:N106">
    <cfRule type="iconSet" priority="498">
      <iconSet iconSet="3Symbols2">
        <cfvo type="percent" val="0"/>
        <cfvo type="num" val="30" gte="0"/>
        <cfvo type="num" val="90"/>
      </iconSet>
    </cfRule>
  </conditionalFormatting>
  <conditionalFormatting sqref="N105:N106">
    <cfRule type="iconSet" priority="495">
      <iconSet iconSet="3Symbols2">
        <cfvo type="percent" val="0"/>
        <cfvo type="num" val="0"/>
        <cfvo type="num" val="90"/>
      </iconSet>
    </cfRule>
  </conditionalFormatting>
  <conditionalFormatting sqref="N105:N106">
    <cfRule type="iconSet" priority="494">
      <iconSet iconSet="3Symbols2">
        <cfvo type="percent" val="0"/>
        <cfvo type="num" val="0"/>
        <cfvo type="num" val="180"/>
      </iconSet>
    </cfRule>
  </conditionalFormatting>
  <conditionalFormatting sqref="N92">
    <cfRule type="iconSet" priority="493">
      <iconSet iconSet="3Symbols2">
        <cfvo type="percent" val="0"/>
        <cfvo type="num" val="30" gte="0"/>
        <cfvo type="num" val="90"/>
      </iconSet>
    </cfRule>
  </conditionalFormatting>
  <conditionalFormatting sqref="N92">
    <cfRule type="iconSet" priority="490">
      <iconSet iconSet="3Symbols2">
        <cfvo type="percent" val="0"/>
        <cfvo type="num" val="0"/>
        <cfvo type="num" val="90"/>
      </iconSet>
    </cfRule>
  </conditionalFormatting>
  <conditionalFormatting sqref="N92">
    <cfRule type="iconSet" priority="489">
      <iconSet iconSet="3Symbols2">
        <cfvo type="percent" val="0"/>
        <cfvo type="num" val="0"/>
        <cfvo type="num" val="180"/>
      </iconSet>
    </cfRule>
  </conditionalFormatting>
  <conditionalFormatting sqref="N120">
    <cfRule type="iconSet" priority="488">
      <iconSet iconSet="3Symbols2">
        <cfvo type="percent" val="0"/>
        <cfvo type="num" val="30" gte="0"/>
        <cfvo type="num" val="90"/>
      </iconSet>
    </cfRule>
  </conditionalFormatting>
  <conditionalFormatting sqref="N120">
    <cfRule type="iconSet" priority="485">
      <iconSet iconSet="3Symbols2">
        <cfvo type="percent" val="0"/>
        <cfvo type="num" val="0"/>
        <cfvo type="num" val="90"/>
      </iconSet>
    </cfRule>
  </conditionalFormatting>
  <conditionalFormatting sqref="N120">
    <cfRule type="iconSet" priority="484">
      <iconSet iconSet="3Symbols2">
        <cfvo type="percent" val="0"/>
        <cfvo type="num" val="0"/>
        <cfvo type="num" val="180"/>
      </iconSet>
    </cfRule>
  </conditionalFormatting>
  <conditionalFormatting sqref="N115">
    <cfRule type="iconSet" priority="478">
      <iconSet iconSet="3Symbols2">
        <cfvo type="percent" val="0"/>
        <cfvo type="num" val="30" gte="0"/>
        <cfvo type="num" val="90"/>
      </iconSet>
    </cfRule>
  </conditionalFormatting>
  <conditionalFormatting sqref="N115">
    <cfRule type="iconSet" priority="475">
      <iconSet iconSet="3Symbols2">
        <cfvo type="percent" val="0"/>
        <cfvo type="num" val="0"/>
        <cfvo type="num" val="90"/>
      </iconSet>
    </cfRule>
  </conditionalFormatting>
  <conditionalFormatting sqref="N115">
    <cfRule type="iconSet" priority="474">
      <iconSet iconSet="3Symbols2">
        <cfvo type="percent" val="0"/>
        <cfvo type="num" val="0"/>
        <cfvo type="num" val="180"/>
      </iconSet>
    </cfRule>
  </conditionalFormatting>
  <conditionalFormatting sqref="N113:N114">
    <cfRule type="iconSet" priority="473">
      <iconSet iconSet="3Symbols2">
        <cfvo type="percent" val="0"/>
        <cfvo type="num" val="30" gte="0"/>
        <cfvo type="num" val="90"/>
      </iconSet>
    </cfRule>
  </conditionalFormatting>
  <conditionalFormatting sqref="N113:N114">
    <cfRule type="iconSet" priority="470">
      <iconSet iconSet="3Symbols2">
        <cfvo type="percent" val="0"/>
        <cfvo type="num" val="0"/>
        <cfvo type="num" val="90"/>
      </iconSet>
    </cfRule>
  </conditionalFormatting>
  <conditionalFormatting sqref="N113:N114">
    <cfRule type="iconSet" priority="469">
      <iconSet iconSet="3Symbols2">
        <cfvo type="percent" val="0"/>
        <cfvo type="num" val="0"/>
        <cfvo type="num" val="180"/>
      </iconSet>
    </cfRule>
  </conditionalFormatting>
  <conditionalFormatting sqref="N119">
    <cfRule type="iconSet" priority="468">
      <iconSet iconSet="3Symbols2">
        <cfvo type="percent" val="0"/>
        <cfvo type="num" val="30" gte="0"/>
        <cfvo type="num" val="90"/>
      </iconSet>
    </cfRule>
  </conditionalFormatting>
  <conditionalFormatting sqref="N119">
    <cfRule type="iconSet" priority="465">
      <iconSet iconSet="3Symbols2">
        <cfvo type="percent" val="0"/>
        <cfvo type="num" val="0"/>
        <cfvo type="num" val="90"/>
      </iconSet>
    </cfRule>
  </conditionalFormatting>
  <conditionalFormatting sqref="N119">
    <cfRule type="iconSet" priority="464">
      <iconSet iconSet="3Symbols2">
        <cfvo type="percent" val="0"/>
        <cfvo type="num" val="0"/>
        <cfvo type="num" val="180"/>
      </iconSet>
    </cfRule>
  </conditionalFormatting>
  <conditionalFormatting sqref="N116:N117">
    <cfRule type="iconSet" priority="453">
      <iconSet iconSet="3Symbols2">
        <cfvo type="percent" val="0"/>
        <cfvo type="num" val="30" gte="0"/>
        <cfvo type="num" val="90"/>
      </iconSet>
    </cfRule>
  </conditionalFormatting>
  <conditionalFormatting sqref="N116:N117">
    <cfRule type="iconSet" priority="450">
      <iconSet iconSet="3Symbols2">
        <cfvo type="percent" val="0"/>
        <cfvo type="num" val="0"/>
        <cfvo type="num" val="90"/>
      </iconSet>
    </cfRule>
  </conditionalFormatting>
  <conditionalFormatting sqref="N116:N117">
    <cfRule type="iconSet" priority="449">
      <iconSet iconSet="3Symbols2">
        <cfvo type="percent" val="0"/>
        <cfvo type="num" val="0"/>
        <cfvo type="num" val="180"/>
      </iconSet>
    </cfRule>
  </conditionalFormatting>
  <conditionalFormatting sqref="N123">
    <cfRule type="iconSet" priority="448">
      <iconSet iconSet="3Symbols2">
        <cfvo type="percent" val="0"/>
        <cfvo type="num" val="30" gte="0"/>
        <cfvo type="num" val="90"/>
      </iconSet>
    </cfRule>
  </conditionalFormatting>
  <conditionalFormatting sqref="N123">
    <cfRule type="iconSet" priority="445">
      <iconSet iconSet="3Symbols2">
        <cfvo type="percent" val="0"/>
        <cfvo type="num" val="0"/>
        <cfvo type="num" val="90"/>
      </iconSet>
    </cfRule>
  </conditionalFormatting>
  <conditionalFormatting sqref="N123">
    <cfRule type="iconSet" priority="444">
      <iconSet iconSet="3Symbols2">
        <cfvo type="percent" val="0"/>
        <cfvo type="num" val="0"/>
        <cfvo type="num" val="180"/>
      </iconSet>
    </cfRule>
  </conditionalFormatting>
  <conditionalFormatting sqref="N124:N126">
    <cfRule type="iconSet" priority="443">
      <iconSet iconSet="3Symbols2">
        <cfvo type="percent" val="0"/>
        <cfvo type="num" val="30" gte="0"/>
        <cfvo type="num" val="90"/>
      </iconSet>
    </cfRule>
  </conditionalFormatting>
  <conditionalFormatting sqref="N124:N126">
    <cfRule type="iconSet" priority="440">
      <iconSet iconSet="3Symbols2">
        <cfvo type="percent" val="0"/>
        <cfvo type="num" val="0"/>
        <cfvo type="num" val="90"/>
      </iconSet>
    </cfRule>
  </conditionalFormatting>
  <conditionalFormatting sqref="N124:N126">
    <cfRule type="iconSet" priority="439">
      <iconSet iconSet="3Symbols2">
        <cfvo type="percent" val="0"/>
        <cfvo type="num" val="0"/>
        <cfvo type="num" val="180"/>
      </iconSet>
    </cfRule>
  </conditionalFormatting>
  <conditionalFormatting sqref="N122">
    <cfRule type="iconSet" priority="438">
      <iconSet iconSet="3Symbols2">
        <cfvo type="percent" val="0"/>
        <cfvo type="num" val="30" gte="0"/>
        <cfvo type="num" val="90"/>
      </iconSet>
    </cfRule>
  </conditionalFormatting>
  <conditionalFormatting sqref="N122">
    <cfRule type="iconSet" priority="435">
      <iconSet iconSet="3Symbols2">
        <cfvo type="percent" val="0"/>
        <cfvo type="num" val="0"/>
        <cfvo type="num" val="90"/>
      </iconSet>
    </cfRule>
  </conditionalFormatting>
  <conditionalFormatting sqref="N122">
    <cfRule type="iconSet" priority="434">
      <iconSet iconSet="3Symbols2">
        <cfvo type="percent" val="0"/>
        <cfvo type="num" val="0"/>
        <cfvo type="num" val="180"/>
      </iconSet>
    </cfRule>
  </conditionalFormatting>
  <conditionalFormatting sqref="N112">
    <cfRule type="iconSet" priority="433">
      <iconSet iconSet="3Symbols2">
        <cfvo type="percent" val="0"/>
        <cfvo type="num" val="30" gte="0"/>
        <cfvo type="num" val="90"/>
      </iconSet>
    </cfRule>
  </conditionalFormatting>
  <conditionalFormatting sqref="N112">
    <cfRule type="iconSet" priority="430">
      <iconSet iconSet="3Symbols2">
        <cfvo type="percent" val="0"/>
        <cfvo type="num" val="0"/>
        <cfvo type="num" val="90"/>
      </iconSet>
    </cfRule>
  </conditionalFormatting>
  <conditionalFormatting sqref="N112">
    <cfRule type="iconSet" priority="429">
      <iconSet iconSet="3Symbols2">
        <cfvo type="percent" val="0"/>
        <cfvo type="num" val="0"/>
        <cfvo type="num" val="180"/>
      </iconSet>
    </cfRule>
  </conditionalFormatting>
  <conditionalFormatting sqref="N118">
    <cfRule type="iconSet" priority="428">
      <iconSet iconSet="3Symbols2">
        <cfvo type="percent" val="0"/>
        <cfvo type="num" val="30" gte="0"/>
        <cfvo type="num" val="90"/>
      </iconSet>
    </cfRule>
  </conditionalFormatting>
  <conditionalFormatting sqref="N118">
    <cfRule type="iconSet" priority="425">
      <iconSet iconSet="3Symbols2">
        <cfvo type="percent" val="0"/>
        <cfvo type="num" val="0"/>
        <cfvo type="num" val="90"/>
      </iconSet>
    </cfRule>
  </conditionalFormatting>
  <conditionalFormatting sqref="N118">
    <cfRule type="iconSet" priority="424">
      <iconSet iconSet="3Symbols2">
        <cfvo type="percent" val="0"/>
        <cfvo type="num" val="0"/>
        <cfvo type="num" val="180"/>
      </iconSet>
    </cfRule>
  </conditionalFormatting>
  <conditionalFormatting sqref="N160">
    <cfRule type="iconSet" priority="423">
      <iconSet iconSet="3Symbols2">
        <cfvo type="percent" val="0"/>
        <cfvo type="num" val="30" gte="0"/>
        <cfvo type="num" val="90"/>
      </iconSet>
    </cfRule>
  </conditionalFormatting>
  <conditionalFormatting sqref="N160">
    <cfRule type="iconSet" priority="420">
      <iconSet iconSet="3Symbols2">
        <cfvo type="percent" val="0"/>
        <cfvo type="num" val="0"/>
        <cfvo type="num" val="90"/>
      </iconSet>
    </cfRule>
  </conditionalFormatting>
  <conditionalFormatting sqref="N160">
    <cfRule type="iconSet" priority="419">
      <iconSet iconSet="3Symbols2">
        <cfvo type="percent" val="0"/>
        <cfvo type="num" val="0"/>
        <cfvo type="num" val="180"/>
      </iconSet>
    </cfRule>
  </conditionalFormatting>
  <conditionalFormatting sqref="N161">
    <cfRule type="iconSet" priority="418">
      <iconSet iconSet="3Symbols2">
        <cfvo type="percent" val="0"/>
        <cfvo type="num" val="30" gte="0"/>
        <cfvo type="num" val="90"/>
      </iconSet>
    </cfRule>
  </conditionalFormatting>
  <conditionalFormatting sqref="N161">
    <cfRule type="iconSet" priority="415">
      <iconSet iconSet="3Symbols2">
        <cfvo type="percent" val="0"/>
        <cfvo type="num" val="0"/>
        <cfvo type="num" val="90"/>
      </iconSet>
    </cfRule>
  </conditionalFormatting>
  <conditionalFormatting sqref="N161">
    <cfRule type="iconSet" priority="414">
      <iconSet iconSet="3Symbols2">
        <cfvo type="percent" val="0"/>
        <cfvo type="num" val="0"/>
        <cfvo type="num" val="180"/>
      </iconSet>
    </cfRule>
  </conditionalFormatting>
  <conditionalFormatting sqref="N162">
    <cfRule type="iconSet" priority="408">
      <iconSet iconSet="3Symbols2">
        <cfvo type="percent" val="0"/>
        <cfvo type="num" val="30" gte="0"/>
        <cfvo type="num" val="90"/>
      </iconSet>
    </cfRule>
  </conditionalFormatting>
  <conditionalFormatting sqref="N162">
    <cfRule type="iconSet" priority="405">
      <iconSet iconSet="3Symbols2">
        <cfvo type="percent" val="0"/>
        <cfvo type="num" val="0"/>
        <cfvo type="num" val="90"/>
      </iconSet>
    </cfRule>
  </conditionalFormatting>
  <conditionalFormatting sqref="N162">
    <cfRule type="iconSet" priority="404">
      <iconSet iconSet="3Symbols2">
        <cfvo type="percent" val="0"/>
        <cfvo type="num" val="0"/>
        <cfvo type="num" val="180"/>
      </iconSet>
    </cfRule>
  </conditionalFormatting>
  <conditionalFormatting sqref="N186:N187">
    <cfRule type="iconSet" priority="348">
      <iconSet iconSet="3Symbols2">
        <cfvo type="percent" val="0"/>
        <cfvo type="num" val="30" gte="0"/>
        <cfvo type="num" val="90"/>
      </iconSet>
    </cfRule>
  </conditionalFormatting>
  <conditionalFormatting sqref="N186:N187">
    <cfRule type="iconSet" priority="345">
      <iconSet iconSet="3Symbols2">
        <cfvo type="percent" val="0"/>
        <cfvo type="num" val="0"/>
        <cfvo type="num" val="90"/>
      </iconSet>
    </cfRule>
  </conditionalFormatting>
  <conditionalFormatting sqref="N186:N187">
    <cfRule type="iconSet" priority="344">
      <iconSet iconSet="3Symbols2">
        <cfvo type="percent" val="0"/>
        <cfvo type="num" val="0"/>
        <cfvo type="num" val="180"/>
      </iconSet>
    </cfRule>
  </conditionalFormatting>
  <conditionalFormatting sqref="N185">
    <cfRule type="iconSet" priority="333">
      <iconSet iconSet="3Symbols2">
        <cfvo type="percent" val="0"/>
        <cfvo type="num" val="30" gte="0"/>
        <cfvo type="num" val="90"/>
      </iconSet>
    </cfRule>
  </conditionalFormatting>
  <conditionalFormatting sqref="N185">
    <cfRule type="iconSet" priority="330">
      <iconSet iconSet="3Symbols2">
        <cfvo type="percent" val="0"/>
        <cfvo type="num" val="0"/>
        <cfvo type="num" val="90"/>
      </iconSet>
    </cfRule>
  </conditionalFormatting>
  <conditionalFormatting sqref="N185">
    <cfRule type="iconSet" priority="329">
      <iconSet iconSet="3Symbols2">
        <cfvo type="percent" val="0"/>
        <cfvo type="num" val="0"/>
        <cfvo type="num" val="180"/>
      </iconSet>
    </cfRule>
  </conditionalFormatting>
  <conditionalFormatting sqref="N131">
    <cfRule type="iconSet" priority="298">
      <iconSet iconSet="3Symbols2">
        <cfvo type="percent" val="0"/>
        <cfvo type="num" val="30" gte="0"/>
        <cfvo type="num" val="90"/>
      </iconSet>
    </cfRule>
  </conditionalFormatting>
  <conditionalFormatting sqref="N131">
    <cfRule type="iconSet" priority="295">
      <iconSet iconSet="3Symbols2">
        <cfvo type="percent" val="0"/>
        <cfvo type="num" val="0"/>
        <cfvo type="num" val="90"/>
      </iconSet>
    </cfRule>
  </conditionalFormatting>
  <conditionalFormatting sqref="N131">
    <cfRule type="iconSet" priority="294">
      <iconSet iconSet="3Symbols2">
        <cfvo type="percent" val="0"/>
        <cfvo type="num" val="0"/>
        <cfvo type="num" val="180"/>
      </iconSet>
    </cfRule>
  </conditionalFormatting>
  <conditionalFormatting sqref="N132">
    <cfRule type="iconSet" priority="293">
      <iconSet iconSet="3Symbols2">
        <cfvo type="percent" val="0"/>
        <cfvo type="num" val="30" gte="0"/>
        <cfvo type="num" val="90"/>
      </iconSet>
    </cfRule>
  </conditionalFormatting>
  <conditionalFormatting sqref="N132">
    <cfRule type="iconSet" priority="290">
      <iconSet iconSet="3Symbols2">
        <cfvo type="percent" val="0"/>
        <cfvo type="num" val="0"/>
        <cfvo type="num" val="90"/>
      </iconSet>
    </cfRule>
  </conditionalFormatting>
  <conditionalFormatting sqref="N132">
    <cfRule type="iconSet" priority="289">
      <iconSet iconSet="3Symbols2">
        <cfvo type="percent" val="0"/>
        <cfvo type="num" val="0"/>
        <cfvo type="num" val="180"/>
      </iconSet>
    </cfRule>
  </conditionalFormatting>
  <conditionalFormatting sqref="N128:N129">
    <cfRule type="iconSet" priority="288">
      <iconSet iconSet="3Symbols2">
        <cfvo type="percent" val="0"/>
        <cfvo type="num" val="30" gte="0"/>
        <cfvo type="num" val="90"/>
      </iconSet>
    </cfRule>
  </conditionalFormatting>
  <conditionalFormatting sqref="N128:N129">
    <cfRule type="iconSet" priority="285">
      <iconSet iconSet="3Symbols2">
        <cfvo type="percent" val="0"/>
        <cfvo type="num" val="0"/>
        <cfvo type="num" val="90"/>
      </iconSet>
    </cfRule>
  </conditionalFormatting>
  <conditionalFormatting sqref="N128:N129">
    <cfRule type="iconSet" priority="284">
      <iconSet iconSet="3Symbols2">
        <cfvo type="percent" val="0"/>
        <cfvo type="num" val="0"/>
        <cfvo type="num" val="180"/>
      </iconSet>
    </cfRule>
  </conditionalFormatting>
  <conditionalFormatting sqref="N158">
    <cfRule type="iconSet" priority="268">
      <iconSet iconSet="3Symbols2">
        <cfvo type="percent" val="0"/>
        <cfvo type="num" val="30" gte="0"/>
        <cfvo type="num" val="90"/>
      </iconSet>
    </cfRule>
  </conditionalFormatting>
  <conditionalFormatting sqref="N158">
    <cfRule type="iconSet" priority="265">
      <iconSet iconSet="3Symbols2">
        <cfvo type="percent" val="0"/>
        <cfvo type="num" val="0"/>
        <cfvo type="num" val="90"/>
      </iconSet>
    </cfRule>
  </conditionalFormatting>
  <conditionalFormatting sqref="N158">
    <cfRule type="iconSet" priority="264">
      <iconSet iconSet="3Symbols2">
        <cfvo type="percent" val="0"/>
        <cfvo type="num" val="0"/>
        <cfvo type="num" val="180"/>
      </iconSet>
    </cfRule>
  </conditionalFormatting>
  <conditionalFormatting sqref="N130">
    <cfRule type="iconSet" priority="263">
      <iconSet iconSet="3Symbols2">
        <cfvo type="percent" val="0"/>
        <cfvo type="num" val="30" gte="0"/>
        <cfvo type="num" val="90"/>
      </iconSet>
    </cfRule>
  </conditionalFormatting>
  <conditionalFormatting sqref="N130">
    <cfRule type="iconSet" priority="260">
      <iconSet iconSet="3Symbols2">
        <cfvo type="percent" val="0"/>
        <cfvo type="num" val="0"/>
        <cfvo type="num" val="90"/>
      </iconSet>
    </cfRule>
  </conditionalFormatting>
  <conditionalFormatting sqref="N130">
    <cfRule type="iconSet" priority="259">
      <iconSet iconSet="3Symbols2">
        <cfvo type="percent" val="0"/>
        <cfvo type="num" val="0"/>
        <cfvo type="num" val="180"/>
      </iconSet>
    </cfRule>
  </conditionalFormatting>
  <conditionalFormatting sqref="N157">
    <cfRule type="iconSet" priority="218">
      <iconSet iconSet="3Symbols2">
        <cfvo type="percent" val="0"/>
        <cfvo type="num" val="30" gte="0"/>
        <cfvo type="num" val="90"/>
      </iconSet>
    </cfRule>
  </conditionalFormatting>
  <conditionalFormatting sqref="N157">
    <cfRule type="iconSet" priority="215">
      <iconSet iconSet="3Symbols2">
        <cfvo type="percent" val="0"/>
        <cfvo type="num" val="0"/>
        <cfvo type="num" val="90"/>
      </iconSet>
    </cfRule>
  </conditionalFormatting>
  <conditionalFormatting sqref="N157">
    <cfRule type="iconSet" priority="214">
      <iconSet iconSet="3Symbols2">
        <cfvo type="percent" val="0"/>
        <cfvo type="num" val="0"/>
        <cfvo type="num" val="180"/>
      </iconSet>
    </cfRule>
  </conditionalFormatting>
  <conditionalFormatting sqref="N133:N134">
    <cfRule type="iconSet" priority="213">
      <iconSet iconSet="3Symbols2">
        <cfvo type="percent" val="0"/>
        <cfvo type="num" val="30" gte="0"/>
        <cfvo type="num" val="90"/>
      </iconSet>
    </cfRule>
  </conditionalFormatting>
  <conditionalFormatting sqref="N133:N134">
    <cfRule type="iconSet" priority="210">
      <iconSet iconSet="3Symbols2">
        <cfvo type="percent" val="0"/>
        <cfvo type="num" val="0"/>
        <cfvo type="num" val="90"/>
      </iconSet>
    </cfRule>
  </conditionalFormatting>
  <conditionalFormatting sqref="N133:N134">
    <cfRule type="iconSet" priority="209">
      <iconSet iconSet="3Symbols2">
        <cfvo type="percent" val="0"/>
        <cfvo type="num" val="0"/>
        <cfvo type="num" val="180"/>
      </iconSet>
    </cfRule>
  </conditionalFormatting>
  <conditionalFormatting sqref="N135">
    <cfRule type="iconSet" priority="208">
      <iconSet iconSet="3Symbols2">
        <cfvo type="percent" val="0"/>
        <cfvo type="num" val="30" gte="0"/>
        <cfvo type="num" val="90"/>
      </iconSet>
    </cfRule>
  </conditionalFormatting>
  <conditionalFormatting sqref="N135">
    <cfRule type="iconSet" priority="205">
      <iconSet iconSet="3Symbols2">
        <cfvo type="percent" val="0"/>
        <cfvo type="num" val="0"/>
        <cfvo type="num" val="90"/>
      </iconSet>
    </cfRule>
  </conditionalFormatting>
  <conditionalFormatting sqref="N135">
    <cfRule type="iconSet" priority="204">
      <iconSet iconSet="3Symbols2">
        <cfvo type="percent" val="0"/>
        <cfvo type="num" val="0"/>
        <cfvo type="num" val="180"/>
      </iconSet>
    </cfRule>
  </conditionalFormatting>
  <conditionalFormatting sqref="N136">
    <cfRule type="iconSet" priority="203">
      <iconSet iconSet="3Symbols2">
        <cfvo type="percent" val="0"/>
        <cfvo type="num" val="30" gte="0"/>
        <cfvo type="num" val="90"/>
      </iconSet>
    </cfRule>
  </conditionalFormatting>
  <conditionalFormatting sqref="N136">
    <cfRule type="iconSet" priority="200">
      <iconSet iconSet="3Symbols2">
        <cfvo type="percent" val="0"/>
        <cfvo type="num" val="0"/>
        <cfvo type="num" val="90"/>
      </iconSet>
    </cfRule>
  </conditionalFormatting>
  <conditionalFormatting sqref="N136">
    <cfRule type="iconSet" priority="199">
      <iconSet iconSet="3Symbols2">
        <cfvo type="percent" val="0"/>
        <cfvo type="num" val="0"/>
        <cfvo type="num" val="180"/>
      </iconSet>
    </cfRule>
  </conditionalFormatting>
  <conditionalFormatting sqref="N182:N189">
    <cfRule type="iconSet" priority="193">
      <iconSet iconSet="3Symbols2">
        <cfvo type="percent" val="0"/>
        <cfvo type="num" val="30" gte="0"/>
        <cfvo type="num" val="90"/>
      </iconSet>
    </cfRule>
  </conditionalFormatting>
  <conditionalFormatting sqref="N182:N189">
    <cfRule type="iconSet" priority="192">
      <iconSet iconSet="3Symbols2">
        <cfvo type="percent" val="0"/>
        <cfvo type="num" val="0"/>
        <cfvo type="num" val="90"/>
      </iconSet>
    </cfRule>
  </conditionalFormatting>
  <conditionalFormatting sqref="N182:N189">
    <cfRule type="iconSet" priority="191">
      <iconSet iconSet="3Symbols2">
        <cfvo type="percent" val="0"/>
        <cfvo type="num" val="0"/>
        <cfvo type="num" val="180"/>
      </iconSet>
    </cfRule>
  </conditionalFormatting>
  <conditionalFormatting sqref="N190:N191">
    <cfRule type="iconSet" priority="187">
      <iconSet iconSet="3Symbols2">
        <cfvo type="percent" val="0"/>
        <cfvo type="num" val="30" gte="0"/>
        <cfvo type="num" val="90"/>
      </iconSet>
    </cfRule>
  </conditionalFormatting>
  <conditionalFormatting sqref="N190:N191">
    <cfRule type="iconSet" priority="186">
      <iconSet iconSet="3Symbols2">
        <cfvo type="percent" val="0"/>
        <cfvo type="num" val="0"/>
        <cfvo type="num" val="90"/>
      </iconSet>
    </cfRule>
  </conditionalFormatting>
  <conditionalFormatting sqref="N190:N191">
    <cfRule type="iconSet" priority="185">
      <iconSet iconSet="3Symbols2">
        <cfvo type="percent" val="0"/>
        <cfvo type="num" val="0"/>
        <cfvo type="num" val="180"/>
      </iconSet>
    </cfRule>
  </conditionalFormatting>
  <conditionalFormatting sqref="N189:N190">
    <cfRule type="iconSet" priority="181">
      <iconSet iconSet="3Symbols2">
        <cfvo type="percent" val="0"/>
        <cfvo type="num" val="30" gte="0"/>
        <cfvo type="num" val="90"/>
      </iconSet>
    </cfRule>
  </conditionalFormatting>
  <conditionalFormatting sqref="N189:N190">
    <cfRule type="iconSet" priority="180">
      <iconSet iconSet="3Symbols2">
        <cfvo type="percent" val="0"/>
        <cfvo type="num" val="0"/>
        <cfvo type="num" val="90"/>
      </iconSet>
    </cfRule>
  </conditionalFormatting>
  <conditionalFormatting sqref="N189:N190">
    <cfRule type="iconSet" priority="179">
      <iconSet iconSet="3Symbols2">
        <cfvo type="percent" val="0"/>
        <cfvo type="num" val="0"/>
        <cfvo type="num" val="180"/>
      </iconSet>
    </cfRule>
  </conditionalFormatting>
  <conditionalFormatting sqref="N192:N203">
    <cfRule type="iconSet" priority="178">
      <iconSet iconSet="3Symbols2">
        <cfvo type="percent" val="0"/>
        <cfvo type="num" val="30" gte="0"/>
        <cfvo type="num" val="90"/>
      </iconSet>
    </cfRule>
  </conditionalFormatting>
  <conditionalFormatting sqref="N192:N203">
    <cfRule type="iconSet" priority="177">
      <iconSet iconSet="3Symbols2">
        <cfvo type="percent" val="0"/>
        <cfvo type="num" val="0"/>
        <cfvo type="num" val="90"/>
      </iconSet>
    </cfRule>
  </conditionalFormatting>
  <conditionalFormatting sqref="N192:N203">
    <cfRule type="iconSet" priority="176">
      <iconSet iconSet="3Symbols2">
        <cfvo type="percent" val="0"/>
        <cfvo type="num" val="0"/>
        <cfvo type="num" val="180"/>
      </iconSet>
    </cfRule>
  </conditionalFormatting>
  <conditionalFormatting sqref="N204">
    <cfRule type="iconSet" priority="175">
      <iconSet iconSet="3Symbols2">
        <cfvo type="percent" val="0"/>
        <cfvo type="num" val="30" gte="0"/>
        <cfvo type="num" val="90"/>
      </iconSet>
    </cfRule>
  </conditionalFormatting>
  <conditionalFormatting sqref="N204">
    <cfRule type="iconSet" priority="174">
      <iconSet iconSet="3Symbols2">
        <cfvo type="percent" val="0"/>
        <cfvo type="num" val="30" gte="0"/>
        <cfvo type="num" val="90"/>
      </iconSet>
    </cfRule>
  </conditionalFormatting>
  <conditionalFormatting sqref="N204">
    <cfRule type="iconSet" priority="173">
      <iconSet iconSet="3Symbols2">
        <cfvo type="percent" val="0"/>
        <cfvo type="num" val="0"/>
        <cfvo type="num" val="90"/>
      </iconSet>
    </cfRule>
  </conditionalFormatting>
  <conditionalFormatting sqref="N204">
    <cfRule type="iconSet" priority="172">
      <iconSet iconSet="3Symbols2">
        <cfvo type="percent" val="0"/>
        <cfvo type="num" val="0"/>
        <cfvo type="num" val="180"/>
      </iconSet>
    </cfRule>
  </conditionalFormatting>
  <conditionalFormatting sqref="N207:N208">
    <cfRule type="iconSet" priority="171">
      <iconSet iconSet="3Symbols2">
        <cfvo type="percent" val="0"/>
        <cfvo type="num" val="30" gte="0"/>
        <cfvo type="num" val="90"/>
      </iconSet>
    </cfRule>
  </conditionalFormatting>
  <conditionalFormatting sqref="N207:N208">
    <cfRule type="iconSet" priority="170">
      <iconSet iconSet="3Symbols2">
        <cfvo type="percent" val="0"/>
        <cfvo type="num" val="0"/>
        <cfvo type="num" val="90"/>
      </iconSet>
    </cfRule>
  </conditionalFormatting>
  <conditionalFormatting sqref="N207:N208">
    <cfRule type="iconSet" priority="169">
      <iconSet iconSet="3Symbols2">
        <cfvo type="percent" val="0"/>
        <cfvo type="num" val="0"/>
        <cfvo type="num" val="180"/>
      </iconSet>
    </cfRule>
  </conditionalFormatting>
  <conditionalFormatting sqref="N206">
    <cfRule type="iconSet" priority="168">
      <iconSet iconSet="3Symbols2">
        <cfvo type="percent" val="0"/>
        <cfvo type="num" val="30" gte="0"/>
        <cfvo type="num" val="90"/>
      </iconSet>
    </cfRule>
  </conditionalFormatting>
  <conditionalFormatting sqref="N206">
    <cfRule type="iconSet" priority="167">
      <iconSet iconSet="3Symbols2">
        <cfvo type="percent" val="0"/>
        <cfvo type="num" val="0"/>
        <cfvo type="num" val="90"/>
      </iconSet>
    </cfRule>
  </conditionalFormatting>
  <conditionalFormatting sqref="N206">
    <cfRule type="iconSet" priority="166">
      <iconSet iconSet="3Symbols2">
        <cfvo type="percent" val="0"/>
        <cfvo type="num" val="0"/>
        <cfvo type="num" val="180"/>
      </iconSet>
    </cfRule>
  </conditionalFormatting>
  <conditionalFormatting sqref="N205">
    <cfRule type="iconSet" priority="165">
      <iconSet iconSet="3Symbols2">
        <cfvo type="percent" val="0"/>
        <cfvo type="num" val="30" gte="0"/>
        <cfvo type="num" val="90"/>
      </iconSet>
    </cfRule>
  </conditionalFormatting>
  <conditionalFormatting sqref="N205">
    <cfRule type="iconSet" priority="164">
      <iconSet iconSet="3Symbols2">
        <cfvo type="percent" val="0"/>
        <cfvo type="num" val="0"/>
        <cfvo type="num" val="90"/>
      </iconSet>
    </cfRule>
  </conditionalFormatting>
  <conditionalFormatting sqref="N205">
    <cfRule type="iconSet" priority="163">
      <iconSet iconSet="3Symbols2">
        <cfvo type="percent" val="0"/>
        <cfvo type="num" val="0"/>
        <cfvo type="num" val="180"/>
      </iconSet>
    </cfRule>
  </conditionalFormatting>
  <conditionalFormatting sqref="N213">
    <cfRule type="iconSet" priority="162">
      <iconSet iconSet="3Symbols2">
        <cfvo type="percent" val="0"/>
        <cfvo type="num" val="30" gte="0"/>
        <cfvo type="num" val="90"/>
      </iconSet>
    </cfRule>
  </conditionalFormatting>
  <conditionalFormatting sqref="N213">
    <cfRule type="iconSet" priority="161">
      <iconSet iconSet="3Symbols2">
        <cfvo type="percent" val="0"/>
        <cfvo type="num" val="0"/>
        <cfvo type="num" val="90"/>
      </iconSet>
    </cfRule>
  </conditionalFormatting>
  <conditionalFormatting sqref="N213">
    <cfRule type="iconSet" priority="160">
      <iconSet iconSet="3Symbols2">
        <cfvo type="percent" val="0"/>
        <cfvo type="num" val="0"/>
        <cfvo type="num" val="180"/>
      </iconSet>
    </cfRule>
  </conditionalFormatting>
  <conditionalFormatting sqref="N214:N217">
    <cfRule type="iconSet" priority="159">
      <iconSet iconSet="3Symbols2">
        <cfvo type="percent" val="0"/>
        <cfvo type="num" val="30" gte="0"/>
        <cfvo type="num" val="90"/>
      </iconSet>
    </cfRule>
  </conditionalFormatting>
  <conditionalFormatting sqref="N214:N217">
    <cfRule type="iconSet" priority="158">
      <iconSet iconSet="3Symbols2">
        <cfvo type="percent" val="0"/>
        <cfvo type="num" val="0"/>
        <cfvo type="num" val="90"/>
      </iconSet>
    </cfRule>
  </conditionalFormatting>
  <conditionalFormatting sqref="N214:N217">
    <cfRule type="iconSet" priority="157">
      <iconSet iconSet="3Symbols2">
        <cfvo type="percent" val="0"/>
        <cfvo type="num" val="0"/>
        <cfvo type="num" val="180"/>
      </iconSet>
    </cfRule>
  </conditionalFormatting>
  <conditionalFormatting sqref="N219">
    <cfRule type="iconSet" priority="156">
      <iconSet iconSet="3Symbols2">
        <cfvo type="percent" val="0"/>
        <cfvo type="num" val="30" gte="0"/>
        <cfvo type="num" val="90"/>
      </iconSet>
    </cfRule>
  </conditionalFormatting>
  <conditionalFormatting sqref="N219">
    <cfRule type="iconSet" priority="155">
      <iconSet iconSet="3Symbols2">
        <cfvo type="percent" val="0"/>
        <cfvo type="num" val="0"/>
        <cfvo type="num" val="90"/>
      </iconSet>
    </cfRule>
  </conditionalFormatting>
  <conditionalFormatting sqref="N219">
    <cfRule type="iconSet" priority="154">
      <iconSet iconSet="3Symbols2">
        <cfvo type="percent" val="0"/>
        <cfvo type="num" val="0"/>
        <cfvo type="num" val="180"/>
      </iconSet>
    </cfRule>
  </conditionalFormatting>
  <conditionalFormatting sqref="N218">
    <cfRule type="iconSet" priority="153">
      <iconSet iconSet="3Symbols2">
        <cfvo type="percent" val="0"/>
        <cfvo type="num" val="30" gte="0"/>
        <cfvo type="num" val="90"/>
      </iconSet>
    </cfRule>
  </conditionalFormatting>
  <conditionalFormatting sqref="N218">
    <cfRule type="iconSet" priority="152">
      <iconSet iconSet="3Symbols2">
        <cfvo type="percent" val="0"/>
        <cfvo type="num" val="0"/>
        <cfvo type="num" val="90"/>
      </iconSet>
    </cfRule>
  </conditionalFormatting>
  <conditionalFormatting sqref="N218">
    <cfRule type="iconSet" priority="151">
      <iconSet iconSet="3Symbols2">
        <cfvo type="percent" val="0"/>
        <cfvo type="num" val="0"/>
        <cfvo type="num" val="180"/>
      </iconSet>
    </cfRule>
  </conditionalFormatting>
  <conditionalFormatting sqref="N235">
    <cfRule type="iconSet" priority="150">
      <iconSet iconSet="3Symbols2">
        <cfvo type="percent" val="0"/>
        <cfvo type="num" val="30" gte="0"/>
        <cfvo type="num" val="90"/>
      </iconSet>
    </cfRule>
  </conditionalFormatting>
  <conditionalFormatting sqref="N235">
    <cfRule type="iconSet" priority="149">
      <iconSet iconSet="3Symbols2">
        <cfvo type="percent" val="0"/>
        <cfvo type="num" val="0"/>
        <cfvo type="num" val="90"/>
      </iconSet>
    </cfRule>
  </conditionalFormatting>
  <conditionalFormatting sqref="N235">
    <cfRule type="iconSet" priority="148">
      <iconSet iconSet="3Symbols2">
        <cfvo type="percent" val="0"/>
        <cfvo type="num" val="0"/>
        <cfvo type="num" val="180"/>
      </iconSet>
    </cfRule>
  </conditionalFormatting>
  <conditionalFormatting sqref="N220">
    <cfRule type="iconSet" priority="147">
      <iconSet iconSet="3Symbols2">
        <cfvo type="percent" val="0"/>
        <cfvo type="num" val="30" gte="0"/>
        <cfvo type="num" val="90"/>
      </iconSet>
    </cfRule>
  </conditionalFormatting>
  <conditionalFormatting sqref="N220">
    <cfRule type="iconSet" priority="146">
      <iconSet iconSet="3Symbols2">
        <cfvo type="percent" val="0"/>
        <cfvo type="num" val="0"/>
        <cfvo type="num" val="90"/>
      </iconSet>
    </cfRule>
  </conditionalFormatting>
  <conditionalFormatting sqref="N220">
    <cfRule type="iconSet" priority="145">
      <iconSet iconSet="3Symbols2">
        <cfvo type="percent" val="0"/>
        <cfvo type="num" val="0"/>
        <cfvo type="num" val="180"/>
      </iconSet>
    </cfRule>
  </conditionalFormatting>
  <conditionalFormatting sqref="N221:N228">
    <cfRule type="iconSet" priority="144">
      <iconSet iconSet="3Symbols2">
        <cfvo type="percent" val="0"/>
        <cfvo type="num" val="30" gte="0"/>
        <cfvo type="num" val="90"/>
      </iconSet>
    </cfRule>
  </conditionalFormatting>
  <conditionalFormatting sqref="N221:N228">
    <cfRule type="iconSet" priority="143">
      <iconSet iconSet="3Symbols2">
        <cfvo type="percent" val="0"/>
        <cfvo type="num" val="0"/>
        <cfvo type="num" val="90"/>
      </iconSet>
    </cfRule>
  </conditionalFormatting>
  <conditionalFormatting sqref="N221:N228">
    <cfRule type="iconSet" priority="142">
      <iconSet iconSet="3Symbols2">
        <cfvo type="percent" val="0"/>
        <cfvo type="num" val="0"/>
        <cfvo type="num" val="180"/>
      </iconSet>
    </cfRule>
  </conditionalFormatting>
  <conditionalFormatting sqref="N229:N231">
    <cfRule type="iconSet" priority="141">
      <iconSet iconSet="3Symbols2">
        <cfvo type="percent" val="0"/>
        <cfvo type="num" val="30" gte="0"/>
        <cfvo type="num" val="90"/>
      </iconSet>
    </cfRule>
  </conditionalFormatting>
  <conditionalFormatting sqref="N229:N231">
    <cfRule type="iconSet" priority="140">
      <iconSet iconSet="3Symbols2">
        <cfvo type="percent" val="0"/>
        <cfvo type="num" val="0"/>
        <cfvo type="num" val="90"/>
      </iconSet>
    </cfRule>
  </conditionalFormatting>
  <conditionalFormatting sqref="N229:N231">
    <cfRule type="iconSet" priority="139">
      <iconSet iconSet="3Symbols2">
        <cfvo type="percent" val="0"/>
        <cfvo type="num" val="0"/>
        <cfvo type="num" val="180"/>
      </iconSet>
    </cfRule>
  </conditionalFormatting>
  <conditionalFormatting sqref="N238">
    <cfRule type="iconSet" priority="138">
      <iconSet iconSet="3Symbols2">
        <cfvo type="percent" val="0"/>
        <cfvo type="num" val="30" gte="0"/>
        <cfvo type="num" val="90"/>
      </iconSet>
    </cfRule>
  </conditionalFormatting>
  <conditionalFormatting sqref="N238">
    <cfRule type="iconSet" priority="137">
      <iconSet iconSet="3Symbols2">
        <cfvo type="percent" val="0"/>
        <cfvo type="num" val="0"/>
        <cfvo type="num" val="90"/>
      </iconSet>
    </cfRule>
  </conditionalFormatting>
  <conditionalFormatting sqref="N238">
    <cfRule type="iconSet" priority="136">
      <iconSet iconSet="3Symbols2">
        <cfvo type="percent" val="0"/>
        <cfvo type="num" val="0"/>
        <cfvo type="num" val="180"/>
      </iconSet>
    </cfRule>
  </conditionalFormatting>
  <conditionalFormatting sqref="N239">
    <cfRule type="iconSet" priority="135">
      <iconSet iconSet="3Symbols2">
        <cfvo type="percent" val="0"/>
        <cfvo type="num" val="30" gte="0"/>
        <cfvo type="num" val="90"/>
      </iconSet>
    </cfRule>
  </conditionalFormatting>
  <conditionalFormatting sqref="N239">
    <cfRule type="iconSet" priority="134">
      <iconSet iconSet="3Symbols2">
        <cfvo type="percent" val="0"/>
        <cfvo type="num" val="0"/>
        <cfvo type="num" val="90"/>
      </iconSet>
    </cfRule>
  </conditionalFormatting>
  <conditionalFormatting sqref="N239">
    <cfRule type="iconSet" priority="133">
      <iconSet iconSet="3Symbols2">
        <cfvo type="percent" val="0"/>
        <cfvo type="num" val="0"/>
        <cfvo type="num" val="180"/>
      </iconSet>
    </cfRule>
  </conditionalFormatting>
  <conditionalFormatting sqref="N240:N241">
    <cfRule type="iconSet" priority="132">
      <iconSet iconSet="3Symbols2">
        <cfvo type="percent" val="0"/>
        <cfvo type="num" val="30" gte="0"/>
        <cfvo type="num" val="90"/>
      </iconSet>
    </cfRule>
  </conditionalFormatting>
  <conditionalFormatting sqref="N240:N241">
    <cfRule type="iconSet" priority="131">
      <iconSet iconSet="3Symbols2">
        <cfvo type="percent" val="0"/>
        <cfvo type="num" val="0"/>
        <cfvo type="num" val="90"/>
      </iconSet>
    </cfRule>
  </conditionalFormatting>
  <conditionalFormatting sqref="N240:N241">
    <cfRule type="iconSet" priority="130">
      <iconSet iconSet="3Symbols2">
        <cfvo type="percent" val="0"/>
        <cfvo type="num" val="0"/>
        <cfvo type="num" val="180"/>
      </iconSet>
    </cfRule>
  </conditionalFormatting>
  <conditionalFormatting sqref="N246">
    <cfRule type="iconSet" priority="129">
      <iconSet iconSet="3Symbols2">
        <cfvo type="percent" val="0"/>
        <cfvo type="num" val="30" gte="0"/>
        <cfvo type="num" val="90"/>
      </iconSet>
    </cfRule>
  </conditionalFormatting>
  <conditionalFormatting sqref="N246">
    <cfRule type="iconSet" priority="128">
      <iconSet iconSet="3Symbols2">
        <cfvo type="percent" val="0"/>
        <cfvo type="num" val="0"/>
        <cfvo type="num" val="90"/>
      </iconSet>
    </cfRule>
  </conditionalFormatting>
  <conditionalFormatting sqref="N246">
    <cfRule type="iconSet" priority="127">
      <iconSet iconSet="3Symbols2">
        <cfvo type="percent" val="0"/>
        <cfvo type="num" val="0"/>
        <cfvo type="num" val="180"/>
      </iconSet>
    </cfRule>
  </conditionalFormatting>
  <conditionalFormatting sqref="N244">
    <cfRule type="iconSet" priority="126">
      <iconSet iconSet="3Symbols2">
        <cfvo type="percent" val="0"/>
        <cfvo type="num" val="30" gte="0"/>
        <cfvo type="num" val="90"/>
      </iconSet>
    </cfRule>
  </conditionalFormatting>
  <conditionalFormatting sqref="N244">
    <cfRule type="iconSet" priority="125">
      <iconSet iconSet="3Symbols2">
        <cfvo type="percent" val="0"/>
        <cfvo type="num" val="0"/>
        <cfvo type="num" val="90"/>
      </iconSet>
    </cfRule>
  </conditionalFormatting>
  <conditionalFormatting sqref="N244">
    <cfRule type="iconSet" priority="124">
      <iconSet iconSet="3Symbols2">
        <cfvo type="percent" val="0"/>
        <cfvo type="num" val="0"/>
        <cfvo type="num" val="180"/>
      </iconSet>
    </cfRule>
  </conditionalFormatting>
  <conditionalFormatting sqref="N249">
    <cfRule type="iconSet" priority="123">
      <iconSet iconSet="3Symbols2">
        <cfvo type="percent" val="0"/>
        <cfvo type="num" val="30" gte="0"/>
        <cfvo type="num" val="90"/>
      </iconSet>
    </cfRule>
  </conditionalFormatting>
  <conditionalFormatting sqref="N249">
    <cfRule type="iconSet" priority="122">
      <iconSet iconSet="3Symbols2">
        <cfvo type="percent" val="0"/>
        <cfvo type="num" val="0"/>
        <cfvo type="num" val="90"/>
      </iconSet>
    </cfRule>
  </conditionalFormatting>
  <conditionalFormatting sqref="N249">
    <cfRule type="iconSet" priority="121">
      <iconSet iconSet="3Symbols2">
        <cfvo type="percent" val="0"/>
        <cfvo type="num" val="0"/>
        <cfvo type="num" val="180"/>
      </iconSet>
    </cfRule>
  </conditionalFormatting>
  <conditionalFormatting sqref="N245">
    <cfRule type="iconSet" priority="120">
      <iconSet iconSet="3Symbols2">
        <cfvo type="percent" val="0"/>
        <cfvo type="num" val="30" gte="0"/>
        <cfvo type="num" val="90"/>
      </iconSet>
    </cfRule>
  </conditionalFormatting>
  <conditionalFormatting sqref="N245">
    <cfRule type="iconSet" priority="119">
      <iconSet iconSet="3Symbols2">
        <cfvo type="percent" val="0"/>
        <cfvo type="num" val="0"/>
        <cfvo type="num" val="90"/>
      </iconSet>
    </cfRule>
  </conditionalFormatting>
  <conditionalFormatting sqref="N245">
    <cfRule type="iconSet" priority="118">
      <iconSet iconSet="3Symbols2">
        <cfvo type="percent" val="0"/>
        <cfvo type="num" val="0"/>
        <cfvo type="num" val="180"/>
      </iconSet>
    </cfRule>
  </conditionalFormatting>
  <conditionalFormatting sqref="N248">
    <cfRule type="iconSet" priority="117">
      <iconSet iconSet="3Symbols2">
        <cfvo type="percent" val="0"/>
        <cfvo type="num" val="30" gte="0"/>
        <cfvo type="num" val="90"/>
      </iconSet>
    </cfRule>
  </conditionalFormatting>
  <conditionalFormatting sqref="N248">
    <cfRule type="iconSet" priority="116">
      <iconSet iconSet="3Symbols2">
        <cfvo type="percent" val="0"/>
        <cfvo type="num" val="0"/>
        <cfvo type="num" val="90"/>
      </iconSet>
    </cfRule>
  </conditionalFormatting>
  <conditionalFormatting sqref="N248">
    <cfRule type="iconSet" priority="115">
      <iconSet iconSet="3Symbols2">
        <cfvo type="percent" val="0"/>
        <cfvo type="num" val="0"/>
        <cfvo type="num" val="180"/>
      </iconSet>
    </cfRule>
  </conditionalFormatting>
  <conditionalFormatting sqref="N247">
    <cfRule type="iconSet" priority="114">
      <iconSet iconSet="3Symbols2">
        <cfvo type="percent" val="0"/>
        <cfvo type="num" val="30" gte="0"/>
        <cfvo type="num" val="90"/>
      </iconSet>
    </cfRule>
  </conditionalFormatting>
  <conditionalFormatting sqref="N247">
    <cfRule type="iconSet" priority="113">
      <iconSet iconSet="3Symbols2">
        <cfvo type="percent" val="0"/>
        <cfvo type="num" val="0"/>
        <cfvo type="num" val="90"/>
      </iconSet>
    </cfRule>
  </conditionalFormatting>
  <conditionalFormatting sqref="N247">
    <cfRule type="iconSet" priority="112">
      <iconSet iconSet="3Symbols2">
        <cfvo type="percent" val="0"/>
        <cfvo type="num" val="0"/>
        <cfvo type="num" val="180"/>
      </iconSet>
    </cfRule>
  </conditionalFormatting>
  <conditionalFormatting sqref="N243">
    <cfRule type="iconSet" priority="111">
      <iconSet iconSet="3Symbols2">
        <cfvo type="percent" val="0"/>
        <cfvo type="num" val="30" gte="0"/>
        <cfvo type="num" val="90"/>
      </iconSet>
    </cfRule>
  </conditionalFormatting>
  <conditionalFormatting sqref="N243">
    <cfRule type="iconSet" priority="110">
      <iconSet iconSet="3Symbols2">
        <cfvo type="percent" val="0"/>
        <cfvo type="num" val="0"/>
        <cfvo type="num" val="90"/>
      </iconSet>
    </cfRule>
  </conditionalFormatting>
  <conditionalFormatting sqref="N243">
    <cfRule type="iconSet" priority="109">
      <iconSet iconSet="3Symbols2">
        <cfvo type="percent" val="0"/>
        <cfvo type="num" val="0"/>
        <cfvo type="num" val="180"/>
      </iconSet>
    </cfRule>
  </conditionalFormatting>
  <conditionalFormatting sqref="N250">
    <cfRule type="iconSet" priority="108">
      <iconSet iconSet="3Symbols2">
        <cfvo type="percent" val="0"/>
        <cfvo type="num" val="30" gte="0"/>
        <cfvo type="num" val="90"/>
      </iconSet>
    </cfRule>
  </conditionalFormatting>
  <conditionalFormatting sqref="N250">
    <cfRule type="iconSet" priority="107">
      <iconSet iconSet="3Symbols2">
        <cfvo type="percent" val="0"/>
        <cfvo type="num" val="0"/>
        <cfvo type="num" val="90"/>
      </iconSet>
    </cfRule>
  </conditionalFormatting>
  <conditionalFormatting sqref="N250">
    <cfRule type="iconSet" priority="106">
      <iconSet iconSet="3Symbols2">
        <cfvo type="percent" val="0"/>
        <cfvo type="num" val="0"/>
        <cfvo type="num" val="180"/>
      </iconSet>
    </cfRule>
  </conditionalFormatting>
  <conditionalFormatting sqref="N249">
    <cfRule type="iconSet" priority="105">
      <iconSet iconSet="3Symbols2">
        <cfvo type="percent" val="0"/>
        <cfvo type="num" val="30" gte="0"/>
        <cfvo type="num" val="90"/>
      </iconSet>
    </cfRule>
  </conditionalFormatting>
  <conditionalFormatting sqref="N249">
    <cfRule type="iconSet" priority="104">
      <iconSet iconSet="3Symbols2">
        <cfvo type="percent" val="0"/>
        <cfvo type="num" val="0"/>
        <cfvo type="num" val="90"/>
      </iconSet>
    </cfRule>
  </conditionalFormatting>
  <conditionalFormatting sqref="N249">
    <cfRule type="iconSet" priority="103">
      <iconSet iconSet="3Symbols2">
        <cfvo type="percent" val="0"/>
        <cfvo type="num" val="0"/>
        <cfvo type="num" val="180"/>
      </iconSet>
    </cfRule>
  </conditionalFormatting>
  <conditionalFormatting sqref="N233">
    <cfRule type="iconSet" priority="102">
      <iconSet iconSet="3Symbols2">
        <cfvo type="percent" val="0"/>
        <cfvo type="num" val="30" gte="0"/>
        <cfvo type="num" val="90"/>
      </iconSet>
    </cfRule>
  </conditionalFormatting>
  <conditionalFormatting sqref="N233">
    <cfRule type="iconSet" priority="101">
      <iconSet iconSet="3Symbols2">
        <cfvo type="percent" val="0"/>
        <cfvo type="num" val="30" gte="0"/>
        <cfvo type="num" val="90"/>
      </iconSet>
    </cfRule>
  </conditionalFormatting>
  <conditionalFormatting sqref="N233">
    <cfRule type="iconSet" priority="100">
      <iconSet iconSet="3Symbols2">
        <cfvo type="percent" val="0"/>
        <cfvo type="num" val="0"/>
        <cfvo type="num" val="90"/>
      </iconSet>
    </cfRule>
  </conditionalFormatting>
  <conditionalFormatting sqref="N233">
    <cfRule type="iconSet" priority="99">
      <iconSet iconSet="3Symbols2">
        <cfvo type="percent" val="0"/>
        <cfvo type="num" val="0"/>
        <cfvo type="num" val="180"/>
      </iconSet>
    </cfRule>
  </conditionalFormatting>
  <conditionalFormatting sqref="N233">
    <cfRule type="iconSet" priority="98">
      <iconSet iconSet="3Symbols2">
        <cfvo type="percent" val="0"/>
        <cfvo type="num" val="30" gte="0"/>
        <cfvo type="num" val="90"/>
      </iconSet>
    </cfRule>
  </conditionalFormatting>
  <conditionalFormatting sqref="N233">
    <cfRule type="iconSet" priority="97">
      <iconSet iconSet="3Symbols2">
        <cfvo type="percent" val="0"/>
        <cfvo type="num" val="0"/>
        <cfvo type="num" val="90"/>
      </iconSet>
    </cfRule>
  </conditionalFormatting>
  <conditionalFormatting sqref="N233">
    <cfRule type="iconSet" priority="96">
      <iconSet iconSet="3Symbols2">
        <cfvo type="percent" val="0"/>
        <cfvo type="num" val="0"/>
        <cfvo type="num" val="180"/>
      </iconSet>
    </cfRule>
  </conditionalFormatting>
  <conditionalFormatting sqref="N253:N255">
    <cfRule type="iconSet" priority="95">
      <iconSet iconSet="3Symbols2">
        <cfvo type="percent" val="0"/>
        <cfvo type="num" val="30" gte="0"/>
        <cfvo type="num" val="90"/>
      </iconSet>
    </cfRule>
  </conditionalFormatting>
  <conditionalFormatting sqref="N253:N255">
    <cfRule type="iconSet" priority="94">
      <iconSet iconSet="3Symbols2">
        <cfvo type="percent" val="0"/>
        <cfvo type="num" val="0"/>
        <cfvo type="num" val="90"/>
      </iconSet>
    </cfRule>
  </conditionalFormatting>
  <conditionalFormatting sqref="N253:N255">
    <cfRule type="iconSet" priority="93">
      <iconSet iconSet="3Symbols2">
        <cfvo type="percent" val="0"/>
        <cfvo type="num" val="0"/>
        <cfvo type="num" val="180"/>
      </iconSet>
    </cfRule>
  </conditionalFormatting>
  <conditionalFormatting sqref="N251">
    <cfRule type="iconSet" priority="92">
      <iconSet iconSet="3Symbols2">
        <cfvo type="percent" val="0"/>
        <cfvo type="num" val="30" gte="0"/>
        <cfvo type="num" val="90"/>
      </iconSet>
    </cfRule>
  </conditionalFormatting>
  <conditionalFormatting sqref="N251">
    <cfRule type="iconSet" priority="91">
      <iconSet iconSet="3Symbols2">
        <cfvo type="percent" val="0"/>
        <cfvo type="num" val="0"/>
        <cfvo type="num" val="90"/>
      </iconSet>
    </cfRule>
  </conditionalFormatting>
  <conditionalFormatting sqref="N251">
    <cfRule type="iconSet" priority="90">
      <iconSet iconSet="3Symbols2">
        <cfvo type="percent" val="0"/>
        <cfvo type="num" val="0"/>
        <cfvo type="num" val="180"/>
      </iconSet>
    </cfRule>
  </conditionalFormatting>
  <conditionalFormatting sqref="N252">
    <cfRule type="iconSet" priority="89">
      <iconSet iconSet="3Symbols2">
        <cfvo type="percent" val="0"/>
        <cfvo type="num" val="30" gte="0"/>
        <cfvo type="num" val="90"/>
      </iconSet>
    </cfRule>
  </conditionalFormatting>
  <conditionalFormatting sqref="N252">
    <cfRule type="iconSet" priority="88">
      <iconSet iconSet="3Symbols2">
        <cfvo type="percent" val="0"/>
        <cfvo type="num" val="0"/>
        <cfvo type="num" val="90"/>
      </iconSet>
    </cfRule>
  </conditionalFormatting>
  <conditionalFormatting sqref="N252">
    <cfRule type="iconSet" priority="87">
      <iconSet iconSet="3Symbols2">
        <cfvo type="percent" val="0"/>
        <cfvo type="num" val="0"/>
        <cfvo type="num" val="180"/>
      </iconSet>
    </cfRule>
  </conditionalFormatting>
  <conditionalFormatting sqref="N271">
    <cfRule type="iconSet" priority="86">
      <iconSet iconSet="3Symbols2">
        <cfvo type="percent" val="0"/>
        <cfvo type="num" val="30" gte="0"/>
        <cfvo type="num" val="90"/>
      </iconSet>
    </cfRule>
  </conditionalFormatting>
  <conditionalFormatting sqref="N271">
    <cfRule type="iconSet" priority="85">
      <iconSet iconSet="3Symbols2">
        <cfvo type="percent" val="0"/>
        <cfvo type="num" val="0"/>
        <cfvo type="num" val="90"/>
      </iconSet>
    </cfRule>
  </conditionalFormatting>
  <conditionalFormatting sqref="N271">
    <cfRule type="iconSet" priority="84">
      <iconSet iconSet="3Symbols2">
        <cfvo type="percent" val="0"/>
        <cfvo type="num" val="0"/>
        <cfvo type="num" val="180"/>
      </iconSet>
    </cfRule>
  </conditionalFormatting>
  <conditionalFormatting sqref="N270">
    <cfRule type="iconSet" priority="83">
      <iconSet iconSet="3Symbols2">
        <cfvo type="percent" val="0"/>
        <cfvo type="num" val="30" gte="0"/>
        <cfvo type="num" val="90"/>
      </iconSet>
    </cfRule>
  </conditionalFormatting>
  <conditionalFormatting sqref="N270">
    <cfRule type="iconSet" priority="82">
      <iconSet iconSet="3Symbols2">
        <cfvo type="percent" val="0"/>
        <cfvo type="num" val="0"/>
        <cfvo type="num" val="90"/>
      </iconSet>
    </cfRule>
  </conditionalFormatting>
  <conditionalFormatting sqref="N270">
    <cfRule type="iconSet" priority="81">
      <iconSet iconSet="3Symbols2">
        <cfvo type="percent" val="0"/>
        <cfvo type="num" val="0"/>
        <cfvo type="num" val="180"/>
      </iconSet>
    </cfRule>
  </conditionalFormatting>
  <conditionalFormatting sqref="N272">
    <cfRule type="iconSet" priority="80">
      <iconSet iconSet="3Symbols2">
        <cfvo type="percent" val="0"/>
        <cfvo type="num" val="30" gte="0"/>
        <cfvo type="num" val="90"/>
      </iconSet>
    </cfRule>
  </conditionalFormatting>
  <conditionalFormatting sqref="N272">
    <cfRule type="iconSet" priority="79">
      <iconSet iconSet="3Symbols2">
        <cfvo type="percent" val="0"/>
        <cfvo type="num" val="0"/>
        <cfvo type="num" val="90"/>
      </iconSet>
    </cfRule>
  </conditionalFormatting>
  <conditionalFormatting sqref="N272">
    <cfRule type="iconSet" priority="78">
      <iconSet iconSet="3Symbols2">
        <cfvo type="percent" val="0"/>
        <cfvo type="num" val="0"/>
        <cfvo type="num" val="180"/>
      </iconSet>
    </cfRule>
  </conditionalFormatting>
  <conditionalFormatting sqref="N273">
    <cfRule type="iconSet" priority="77">
      <iconSet iconSet="3Symbols2">
        <cfvo type="percent" val="0"/>
        <cfvo type="num" val="30" gte="0"/>
        <cfvo type="num" val="90"/>
      </iconSet>
    </cfRule>
  </conditionalFormatting>
  <conditionalFormatting sqref="N273">
    <cfRule type="iconSet" priority="76">
      <iconSet iconSet="3Symbols2">
        <cfvo type="percent" val="0"/>
        <cfvo type="num" val="0"/>
        <cfvo type="num" val="90"/>
      </iconSet>
    </cfRule>
  </conditionalFormatting>
  <conditionalFormatting sqref="N273">
    <cfRule type="iconSet" priority="75">
      <iconSet iconSet="3Symbols2">
        <cfvo type="percent" val="0"/>
        <cfvo type="num" val="0"/>
        <cfvo type="num" val="180"/>
      </iconSet>
    </cfRule>
  </conditionalFormatting>
  <conditionalFormatting sqref="N278:N281">
    <cfRule type="iconSet" priority="74">
      <iconSet iconSet="3Symbols2">
        <cfvo type="percent" val="0"/>
        <cfvo type="num" val="30" gte="0"/>
        <cfvo type="num" val="90"/>
      </iconSet>
    </cfRule>
  </conditionalFormatting>
  <conditionalFormatting sqref="N278:N281">
    <cfRule type="iconSet" priority="73">
      <iconSet iconSet="3Symbols2">
        <cfvo type="percent" val="0"/>
        <cfvo type="num" val="0"/>
        <cfvo type="num" val="90"/>
      </iconSet>
    </cfRule>
  </conditionalFormatting>
  <conditionalFormatting sqref="N278:N281">
    <cfRule type="iconSet" priority="72">
      <iconSet iconSet="3Symbols2">
        <cfvo type="percent" val="0"/>
        <cfvo type="num" val="0"/>
        <cfvo type="num" val="180"/>
      </iconSet>
    </cfRule>
  </conditionalFormatting>
  <conditionalFormatting sqref="N198">
    <cfRule type="iconSet" priority="71">
      <iconSet iconSet="3Symbols2">
        <cfvo type="percent" val="0"/>
        <cfvo type="num" val="30" gte="0"/>
        <cfvo type="num" val="90"/>
      </iconSet>
    </cfRule>
  </conditionalFormatting>
  <conditionalFormatting sqref="N198">
    <cfRule type="iconSet" priority="70">
      <iconSet iconSet="3Symbols2">
        <cfvo type="percent" val="0"/>
        <cfvo type="num" val="0"/>
        <cfvo type="num" val="90"/>
      </iconSet>
    </cfRule>
  </conditionalFormatting>
  <conditionalFormatting sqref="N198">
    <cfRule type="iconSet" priority="69">
      <iconSet iconSet="3Symbols2">
        <cfvo type="percent" val="0"/>
        <cfvo type="num" val="0"/>
        <cfvo type="num" val="180"/>
      </iconSet>
    </cfRule>
  </conditionalFormatting>
  <conditionalFormatting sqref="N193">
    <cfRule type="iconSet" priority="68">
      <iconSet iconSet="3Symbols2">
        <cfvo type="percent" val="0"/>
        <cfvo type="num" val="30" gte="0"/>
        <cfvo type="num" val="90"/>
      </iconSet>
    </cfRule>
  </conditionalFormatting>
  <conditionalFormatting sqref="N193">
    <cfRule type="iconSet" priority="67">
      <iconSet iconSet="3Symbols2">
        <cfvo type="percent" val="0"/>
        <cfvo type="num" val="0"/>
        <cfvo type="num" val="90"/>
      </iconSet>
    </cfRule>
  </conditionalFormatting>
  <conditionalFormatting sqref="N193">
    <cfRule type="iconSet" priority="66">
      <iconSet iconSet="3Symbols2">
        <cfvo type="percent" val="0"/>
        <cfvo type="num" val="0"/>
        <cfvo type="num" val="180"/>
      </iconSet>
    </cfRule>
  </conditionalFormatting>
  <conditionalFormatting sqref="N175">
    <cfRule type="iconSet" priority="65">
      <iconSet iconSet="3Symbols2">
        <cfvo type="percent" val="0"/>
        <cfvo type="num" val="30" gte="0"/>
        <cfvo type="num" val="90"/>
      </iconSet>
    </cfRule>
  </conditionalFormatting>
  <conditionalFormatting sqref="N175">
    <cfRule type="iconSet" priority="64">
      <iconSet iconSet="3Symbols2">
        <cfvo type="percent" val="0"/>
        <cfvo type="num" val="0"/>
        <cfvo type="num" val="90"/>
      </iconSet>
    </cfRule>
  </conditionalFormatting>
  <conditionalFormatting sqref="N175">
    <cfRule type="iconSet" priority="63">
      <iconSet iconSet="3Symbols2">
        <cfvo type="percent" val="0"/>
        <cfvo type="num" val="0"/>
        <cfvo type="num" val="180"/>
      </iconSet>
    </cfRule>
  </conditionalFormatting>
  <conditionalFormatting sqref="N88">
    <cfRule type="iconSet" priority="62">
      <iconSet iconSet="3Symbols2">
        <cfvo type="percent" val="0"/>
        <cfvo type="num" val="30" gte="0"/>
        <cfvo type="num" val="90"/>
      </iconSet>
    </cfRule>
  </conditionalFormatting>
  <conditionalFormatting sqref="N88">
    <cfRule type="iconSet" priority="61">
      <iconSet iconSet="3Symbols2">
        <cfvo type="percent" val="0"/>
        <cfvo type="num" val="0"/>
        <cfvo type="num" val="90"/>
      </iconSet>
    </cfRule>
  </conditionalFormatting>
  <conditionalFormatting sqref="N88">
    <cfRule type="iconSet" priority="60">
      <iconSet iconSet="3Symbols2">
        <cfvo type="percent" val="0"/>
        <cfvo type="num" val="0"/>
        <cfvo type="num" val="180"/>
      </iconSet>
    </cfRule>
  </conditionalFormatting>
  <conditionalFormatting sqref="N94:N95">
    <cfRule type="iconSet" priority="59">
      <iconSet iconSet="3Symbols2">
        <cfvo type="percent" val="0"/>
        <cfvo type="num" val="30" gte="0"/>
        <cfvo type="num" val="90"/>
      </iconSet>
    </cfRule>
  </conditionalFormatting>
  <conditionalFormatting sqref="N94:N95">
    <cfRule type="iconSet" priority="58">
      <iconSet iconSet="3Symbols2">
        <cfvo type="percent" val="0"/>
        <cfvo type="num" val="0"/>
        <cfvo type="num" val="90"/>
      </iconSet>
    </cfRule>
  </conditionalFormatting>
  <conditionalFormatting sqref="N94:N95">
    <cfRule type="iconSet" priority="57">
      <iconSet iconSet="3Symbols2">
        <cfvo type="percent" val="0"/>
        <cfvo type="num" val="0"/>
        <cfvo type="num" val="180"/>
      </iconSet>
    </cfRule>
  </conditionalFormatting>
  <conditionalFormatting sqref="N51">
    <cfRule type="iconSet" priority="56">
      <iconSet iconSet="3Symbols2">
        <cfvo type="percent" val="0"/>
        <cfvo type="num" val="30" gte="0"/>
        <cfvo type="num" val="90"/>
      </iconSet>
    </cfRule>
  </conditionalFormatting>
  <conditionalFormatting sqref="N51">
    <cfRule type="iconSet" priority="55">
      <iconSet iconSet="3Symbols2">
        <cfvo type="percent" val="0"/>
        <cfvo type="num" val="0"/>
        <cfvo type="num" val="90"/>
      </iconSet>
    </cfRule>
  </conditionalFormatting>
  <conditionalFormatting sqref="N51">
    <cfRule type="iconSet" priority="54">
      <iconSet iconSet="3Symbols2">
        <cfvo type="percent" val="0"/>
        <cfvo type="num" val="0"/>
        <cfvo type="num" val="180"/>
      </iconSet>
    </cfRule>
  </conditionalFormatting>
  <conditionalFormatting sqref="N49">
    <cfRule type="iconSet" priority="53">
      <iconSet iconSet="3Symbols2">
        <cfvo type="percent" val="0"/>
        <cfvo type="num" val="30" gte="0"/>
        <cfvo type="num" val="90"/>
      </iconSet>
    </cfRule>
  </conditionalFormatting>
  <conditionalFormatting sqref="N49">
    <cfRule type="iconSet" priority="52">
      <iconSet iconSet="3Symbols2">
        <cfvo type="percent" val="0"/>
        <cfvo type="num" val="0"/>
        <cfvo type="num" val="90"/>
      </iconSet>
    </cfRule>
  </conditionalFormatting>
  <conditionalFormatting sqref="N49">
    <cfRule type="iconSet" priority="51">
      <iconSet iconSet="3Symbols2">
        <cfvo type="percent" val="0"/>
        <cfvo type="num" val="0"/>
        <cfvo type="num" val="180"/>
      </iconSet>
    </cfRule>
  </conditionalFormatting>
  <conditionalFormatting sqref="N41">
    <cfRule type="iconSet" priority="47">
      <iconSet iconSet="3Symbols2">
        <cfvo type="percent" val="0"/>
        <cfvo type="num" val="30" gte="0"/>
        <cfvo type="num" val="90"/>
      </iconSet>
    </cfRule>
  </conditionalFormatting>
  <conditionalFormatting sqref="N41">
    <cfRule type="iconSet" priority="46">
      <iconSet iconSet="3Symbols2">
        <cfvo type="percent" val="0"/>
        <cfvo type="num" val="0"/>
        <cfvo type="num" val="90"/>
      </iconSet>
    </cfRule>
  </conditionalFormatting>
  <conditionalFormatting sqref="N41">
    <cfRule type="iconSet" priority="45">
      <iconSet iconSet="3Symbols2">
        <cfvo type="percent" val="0"/>
        <cfvo type="num" val="0"/>
        <cfvo type="num" val="180"/>
      </iconSet>
    </cfRule>
  </conditionalFormatting>
  <conditionalFormatting sqref="N31">
    <cfRule type="iconSet" priority="44">
      <iconSet iconSet="3Symbols2">
        <cfvo type="percent" val="0"/>
        <cfvo type="num" val="30" gte="0"/>
        <cfvo type="num" val="90"/>
      </iconSet>
    </cfRule>
  </conditionalFormatting>
  <conditionalFormatting sqref="N31">
    <cfRule type="iconSet" priority="43">
      <iconSet iconSet="3Symbols2">
        <cfvo type="percent" val="0"/>
        <cfvo type="num" val="0"/>
        <cfvo type="num" val="90"/>
      </iconSet>
    </cfRule>
  </conditionalFormatting>
  <conditionalFormatting sqref="N31">
    <cfRule type="iconSet" priority="42">
      <iconSet iconSet="3Symbols2">
        <cfvo type="percent" val="0"/>
        <cfvo type="num" val="0"/>
        <cfvo type="num" val="180"/>
      </iconSet>
    </cfRule>
  </conditionalFormatting>
  <conditionalFormatting sqref="N29">
    <cfRule type="iconSet" priority="41">
      <iconSet iconSet="3Symbols2">
        <cfvo type="percent" val="0"/>
        <cfvo type="num" val="30" gte="0"/>
        <cfvo type="num" val="90"/>
      </iconSet>
    </cfRule>
  </conditionalFormatting>
  <conditionalFormatting sqref="N29">
    <cfRule type="iconSet" priority="40">
      <iconSet iconSet="3Symbols2">
        <cfvo type="percent" val="0"/>
        <cfvo type="num" val="0"/>
        <cfvo type="num" val="90"/>
      </iconSet>
    </cfRule>
  </conditionalFormatting>
  <conditionalFormatting sqref="N29">
    <cfRule type="iconSet" priority="39">
      <iconSet iconSet="3Symbols2">
        <cfvo type="percent" val="0"/>
        <cfvo type="num" val="0"/>
        <cfvo type="num" val="180"/>
      </iconSet>
    </cfRule>
  </conditionalFormatting>
  <conditionalFormatting sqref="N20:N22">
    <cfRule type="iconSet" priority="38">
      <iconSet iconSet="3Symbols2">
        <cfvo type="percent" val="0"/>
        <cfvo type="num" val="30" gte="0"/>
        <cfvo type="num" val="90"/>
      </iconSet>
    </cfRule>
  </conditionalFormatting>
  <conditionalFormatting sqref="N20:N22">
    <cfRule type="iconSet" priority="37">
      <iconSet iconSet="3Symbols2">
        <cfvo type="percent" val="0"/>
        <cfvo type="num" val="0"/>
        <cfvo type="num" val="90"/>
      </iconSet>
    </cfRule>
  </conditionalFormatting>
  <conditionalFormatting sqref="N20:N22">
    <cfRule type="iconSet" priority="36">
      <iconSet iconSet="3Symbols2">
        <cfvo type="percent" val="0"/>
        <cfvo type="num" val="0"/>
        <cfvo type="num" val="180"/>
      </iconSet>
    </cfRule>
  </conditionalFormatting>
  <conditionalFormatting sqref="N38:N39">
    <cfRule type="iconSet" priority="35">
      <iconSet iconSet="3Symbols2">
        <cfvo type="percent" val="0"/>
        <cfvo type="num" val="30" gte="0"/>
        <cfvo type="num" val="90"/>
      </iconSet>
    </cfRule>
  </conditionalFormatting>
  <conditionalFormatting sqref="N38:N39">
    <cfRule type="iconSet" priority="34">
      <iconSet iconSet="3Symbols2">
        <cfvo type="percent" val="0"/>
        <cfvo type="num" val="0"/>
        <cfvo type="num" val="90"/>
      </iconSet>
    </cfRule>
  </conditionalFormatting>
  <conditionalFormatting sqref="N38:N39">
    <cfRule type="iconSet" priority="33">
      <iconSet iconSet="3Symbols2">
        <cfvo type="percent" val="0"/>
        <cfvo type="num" val="0"/>
        <cfvo type="num" val="180"/>
      </iconSet>
    </cfRule>
  </conditionalFormatting>
  <conditionalFormatting sqref="N97">
    <cfRule type="iconSet" priority="32">
      <iconSet iconSet="3Symbols2">
        <cfvo type="percent" val="0"/>
        <cfvo type="num" val="30" gte="0"/>
        <cfvo type="num" val="90"/>
      </iconSet>
    </cfRule>
  </conditionalFormatting>
  <conditionalFormatting sqref="N97">
    <cfRule type="iconSet" priority="31">
      <iconSet iconSet="3Symbols2">
        <cfvo type="percent" val="0"/>
        <cfvo type="num" val="0"/>
        <cfvo type="num" val="90"/>
      </iconSet>
    </cfRule>
  </conditionalFormatting>
  <conditionalFormatting sqref="N97">
    <cfRule type="iconSet" priority="30">
      <iconSet iconSet="3Symbols2">
        <cfvo type="percent" val="0"/>
        <cfvo type="num" val="0"/>
        <cfvo type="num" val="180"/>
      </iconSet>
    </cfRule>
  </conditionalFormatting>
  <conditionalFormatting sqref="N137">
    <cfRule type="iconSet" priority="29">
      <iconSet iconSet="3Symbols2">
        <cfvo type="percent" val="0"/>
        <cfvo type="num" val="30" gte="0"/>
        <cfvo type="num" val="90"/>
      </iconSet>
    </cfRule>
  </conditionalFormatting>
  <conditionalFormatting sqref="N137">
    <cfRule type="iconSet" priority="28">
      <iconSet iconSet="3Symbols2">
        <cfvo type="percent" val="0"/>
        <cfvo type="num" val="0"/>
        <cfvo type="num" val="90"/>
      </iconSet>
    </cfRule>
  </conditionalFormatting>
  <conditionalFormatting sqref="N137">
    <cfRule type="iconSet" priority="27">
      <iconSet iconSet="3Symbols2">
        <cfvo type="percent" val="0"/>
        <cfvo type="num" val="0"/>
        <cfvo type="num" val="180"/>
      </iconSet>
    </cfRule>
  </conditionalFormatting>
  <conditionalFormatting sqref="N138:N139">
    <cfRule type="iconSet" priority="26">
      <iconSet iconSet="3Symbols2">
        <cfvo type="percent" val="0"/>
        <cfvo type="num" val="30" gte="0"/>
        <cfvo type="num" val="90"/>
      </iconSet>
    </cfRule>
  </conditionalFormatting>
  <conditionalFormatting sqref="N138:N139">
    <cfRule type="iconSet" priority="25">
      <iconSet iconSet="3Symbols2">
        <cfvo type="percent" val="0"/>
        <cfvo type="num" val="0"/>
        <cfvo type="num" val="90"/>
      </iconSet>
    </cfRule>
  </conditionalFormatting>
  <conditionalFormatting sqref="N138:N139">
    <cfRule type="iconSet" priority="24">
      <iconSet iconSet="3Symbols2">
        <cfvo type="percent" val="0"/>
        <cfvo type="num" val="0"/>
        <cfvo type="num" val="180"/>
      </iconSet>
    </cfRule>
  </conditionalFormatting>
  <conditionalFormatting sqref="N21:N33 N38:N256">
    <cfRule type="iconSet" priority="23">
      <iconSet iconSet="3Symbols2">
        <cfvo type="percent" val="0"/>
        <cfvo type="num" val="30" gte="0"/>
        <cfvo type="num" val="90"/>
      </iconSet>
    </cfRule>
  </conditionalFormatting>
  <conditionalFormatting sqref="N21:N33 N38:N256">
    <cfRule type="iconSet" priority="22">
      <iconSet iconSet="3Symbols2">
        <cfvo type="percent" val="0"/>
        <cfvo type="num" val="0"/>
        <cfvo type="num" val="90"/>
      </iconSet>
    </cfRule>
  </conditionalFormatting>
  <conditionalFormatting sqref="N21:N33 N38:N256">
    <cfRule type="iconSet" priority="21">
      <iconSet iconSet="3Symbols2">
        <cfvo type="percent" val="0"/>
        <cfvo type="num" val="0"/>
        <cfvo type="num" val="180"/>
      </iconSet>
    </cfRule>
  </conditionalFormatting>
  <conditionalFormatting sqref="N205">
    <cfRule type="iconSet" priority="20">
      <iconSet iconSet="3Symbols2">
        <cfvo type="percent" val="0"/>
        <cfvo type="num" val="30" gte="0"/>
        <cfvo type="num" val="90"/>
      </iconSet>
    </cfRule>
  </conditionalFormatting>
  <conditionalFormatting sqref="N205">
    <cfRule type="iconSet" priority="19">
      <iconSet iconSet="3Symbols2">
        <cfvo type="percent" val="0"/>
        <cfvo type="num" val="30" gte="0"/>
        <cfvo type="num" val="90"/>
      </iconSet>
    </cfRule>
  </conditionalFormatting>
  <conditionalFormatting sqref="N205">
    <cfRule type="iconSet" priority="18">
      <iconSet iconSet="3Symbols2">
        <cfvo type="percent" val="0"/>
        <cfvo type="num" val="0"/>
        <cfvo type="num" val="90"/>
      </iconSet>
    </cfRule>
  </conditionalFormatting>
  <conditionalFormatting sqref="N205">
    <cfRule type="iconSet" priority="17">
      <iconSet iconSet="3Symbols2">
        <cfvo type="percent" val="0"/>
        <cfvo type="num" val="0"/>
        <cfvo type="num" val="180"/>
      </iconSet>
    </cfRule>
  </conditionalFormatting>
  <conditionalFormatting sqref="N205">
    <cfRule type="iconSet" priority="16">
      <iconSet iconSet="3Symbols2">
        <cfvo type="percent" val="0"/>
        <cfvo type="num" val="30" gte="0"/>
        <cfvo type="num" val="90"/>
      </iconSet>
    </cfRule>
  </conditionalFormatting>
  <conditionalFormatting sqref="N205">
    <cfRule type="iconSet" priority="15">
      <iconSet iconSet="3Symbols2">
        <cfvo type="percent" val="0"/>
        <cfvo type="num" val="0"/>
        <cfvo type="num" val="90"/>
      </iconSet>
    </cfRule>
  </conditionalFormatting>
  <conditionalFormatting sqref="N205">
    <cfRule type="iconSet" priority="14">
      <iconSet iconSet="3Symbols2">
        <cfvo type="percent" val="0"/>
        <cfvo type="num" val="0"/>
        <cfvo type="num" val="180"/>
      </iconSet>
    </cfRule>
  </conditionalFormatting>
  <conditionalFormatting sqref="N199:N200">
    <cfRule type="iconSet" priority="13">
      <iconSet iconSet="3Symbols2">
        <cfvo type="percent" val="0"/>
        <cfvo type="num" val="30" gte="0"/>
        <cfvo type="num" val="90"/>
      </iconSet>
    </cfRule>
  </conditionalFormatting>
  <conditionalFormatting sqref="N199:N200">
    <cfRule type="iconSet" priority="12">
      <iconSet iconSet="3Symbols2">
        <cfvo type="percent" val="0"/>
        <cfvo type="num" val="30" gte="0"/>
        <cfvo type="num" val="90"/>
      </iconSet>
    </cfRule>
  </conditionalFormatting>
  <conditionalFormatting sqref="N199:N200">
    <cfRule type="iconSet" priority="11">
      <iconSet iconSet="3Symbols2">
        <cfvo type="percent" val="0"/>
        <cfvo type="num" val="0"/>
        <cfvo type="num" val="90"/>
      </iconSet>
    </cfRule>
  </conditionalFormatting>
  <conditionalFormatting sqref="N199:N200">
    <cfRule type="iconSet" priority="10">
      <iconSet iconSet="3Symbols2">
        <cfvo type="percent" val="0"/>
        <cfvo type="num" val="0"/>
        <cfvo type="num" val="180"/>
      </iconSet>
    </cfRule>
  </conditionalFormatting>
  <conditionalFormatting sqref="N199:N200">
    <cfRule type="iconSet" priority="9">
      <iconSet iconSet="3Symbols2">
        <cfvo type="percent" val="0"/>
        <cfvo type="num" val="30" gte="0"/>
        <cfvo type="num" val="90"/>
      </iconSet>
    </cfRule>
  </conditionalFormatting>
  <conditionalFormatting sqref="N199:N200">
    <cfRule type="iconSet" priority="8">
      <iconSet iconSet="3Symbols2">
        <cfvo type="percent" val="0"/>
        <cfvo type="num" val="0"/>
        <cfvo type="num" val="90"/>
      </iconSet>
    </cfRule>
  </conditionalFormatting>
  <conditionalFormatting sqref="N199:N200">
    <cfRule type="iconSet" priority="7">
      <iconSet iconSet="3Symbols2">
        <cfvo type="percent" val="0"/>
        <cfvo type="num" val="0"/>
        <cfvo type="num" val="180"/>
      </iconSet>
    </cfRule>
  </conditionalFormatting>
  <conditionalFormatting sqref="N34:N252">
    <cfRule type="iconSet" priority="6">
      <iconSet iconSet="3Symbols2">
        <cfvo type="percent" val="0"/>
        <cfvo type="num" val="30" gte="0"/>
        <cfvo type="num" val="90"/>
      </iconSet>
    </cfRule>
  </conditionalFormatting>
  <conditionalFormatting sqref="N34:N252">
    <cfRule type="iconSet" priority="5">
      <iconSet iconSet="3Symbols2">
        <cfvo type="percent" val="0"/>
        <cfvo type="num" val="0"/>
        <cfvo type="num" val="90"/>
      </iconSet>
    </cfRule>
  </conditionalFormatting>
  <conditionalFormatting sqref="N34:N252">
    <cfRule type="iconSet" priority="4">
      <iconSet iconSet="3Symbols2">
        <cfvo type="percent" val="0"/>
        <cfvo type="num" val="0"/>
        <cfvo type="num" val="180"/>
      </iconSet>
    </cfRule>
  </conditionalFormatting>
  <conditionalFormatting sqref="N34:N252">
    <cfRule type="iconSet" priority="3">
      <iconSet iconSet="3Symbols2">
        <cfvo type="percent" val="0"/>
        <cfvo type="num" val="30" gte="0"/>
        <cfvo type="num" val="90"/>
      </iconSet>
    </cfRule>
  </conditionalFormatting>
  <conditionalFormatting sqref="N34:N252">
    <cfRule type="iconSet" priority="2">
      <iconSet iconSet="3Symbols2">
        <cfvo type="percent" val="0"/>
        <cfvo type="num" val="0"/>
        <cfvo type="num" val="90"/>
      </iconSet>
    </cfRule>
  </conditionalFormatting>
  <conditionalFormatting sqref="N34:N252">
    <cfRule type="iconSet" priority="1">
      <iconSet iconSet="3Symbols2">
        <cfvo type="percent" val="0"/>
        <cfvo type="num" val="0"/>
        <cfvo type="num" val="180"/>
      </iconSet>
    </cfRule>
  </conditionalFormatting>
  <dataValidations count="1">
    <dataValidation errorStyle="warning" allowBlank="1" showInputMessage="1" showErrorMessage="1" sqref="L278:L281 L74:L86 L12:L18 L23:L24 L41 L92:L95 L88 L98:L108 L112:L120 L122:L126 L128:L136 L182:L190 L213:L231 L235 L238:L241 L243:L255 L233 L270:L273 L160:L162 L175 L45:L60 L26:L29 L66:L72 L157:L158 L192:L208 L31:L33" xr:uid="{00000000-0002-0000-0000-000000000000}"/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JPO V bez CAS </vt:lpstr>
    </vt:vector>
  </TitlesOfParts>
  <Company>HZS JčK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ikav</dc:creator>
  <cp:lastModifiedBy>Hanus Pavel</cp:lastModifiedBy>
  <cp:lastPrinted>2018-04-12T11:53:52Z</cp:lastPrinted>
  <dcterms:created xsi:type="dcterms:W3CDTF">2010-07-14T07:31:07Z</dcterms:created>
  <dcterms:modified xsi:type="dcterms:W3CDTF">2022-01-20T10:32:57Z</dcterms:modified>
</cp:coreProperties>
</file>