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DBD09835-D2FB-42DE-937D-162782B270E6}" xr6:coauthVersionLast="36" xr6:coauthVersionMax="36" xr10:uidLastSave="{00000000-0000-0000-0000-000000000000}"/>
  <bookViews>
    <workbookView xWindow="1155" yWindow="105" windowWidth="14520" windowHeight="9540" xr2:uid="{00000000-000D-0000-FFFF-FFFF00000000}"/>
  </bookViews>
  <sheets>
    <sheet name="JPO II a III" sheetId="8" r:id="rId1"/>
  </sheets>
  <definedNames>
    <definedName name="_xlnm._FilterDatabase" localSheetId="0" hidden="1">'JPO II a III'!$A$10:$AE$132</definedName>
  </definedNames>
  <calcPr calcId="191029"/>
</workbook>
</file>

<file path=xl/calcChain.xml><?xml version="1.0" encoding="utf-8"?>
<calcChain xmlns="http://schemas.openxmlformats.org/spreadsheetml/2006/main">
  <c r="R306" i="8" l="1"/>
  <c r="M140" i="8"/>
  <c r="L140" i="8"/>
  <c r="K140" i="8"/>
  <c r="N140" i="8" s="1"/>
  <c r="M139" i="8"/>
  <c r="L139" i="8"/>
  <c r="K139" i="8"/>
  <c r="N139" i="8" s="1"/>
  <c r="K250" i="8"/>
  <c r="L250" i="8"/>
  <c r="M250" i="8"/>
  <c r="R250" i="8"/>
  <c r="K297" i="8"/>
  <c r="L297" i="8"/>
  <c r="M297" i="8"/>
  <c r="R297" i="8"/>
  <c r="K298" i="8"/>
  <c r="L298" i="8"/>
  <c r="M298" i="8"/>
  <c r="R298" i="8"/>
  <c r="K299" i="8"/>
  <c r="L299" i="8"/>
  <c r="M299" i="8"/>
  <c r="R299" i="8"/>
  <c r="K300" i="8"/>
  <c r="L300" i="8"/>
  <c r="M300" i="8"/>
  <c r="R300" i="8"/>
  <c r="K312" i="8"/>
  <c r="L312" i="8"/>
  <c r="M312" i="8"/>
  <c r="R312" i="8"/>
  <c r="K313" i="8"/>
  <c r="L313" i="8"/>
  <c r="M313" i="8"/>
  <c r="R313" i="8"/>
  <c r="K314" i="8"/>
  <c r="L314" i="8"/>
  <c r="M314" i="8"/>
  <c r="R314" i="8"/>
  <c r="K315" i="8"/>
  <c r="L315" i="8"/>
  <c r="M315" i="8"/>
  <c r="R315" i="8"/>
  <c r="K249" i="8"/>
  <c r="L249" i="8"/>
  <c r="M249" i="8"/>
  <c r="R249" i="8"/>
  <c r="K211" i="8"/>
  <c r="L211" i="8"/>
  <c r="M211" i="8"/>
  <c r="R211" i="8"/>
  <c r="K212" i="8"/>
  <c r="L212" i="8"/>
  <c r="M212" i="8"/>
  <c r="R212" i="8"/>
  <c r="K232" i="8"/>
  <c r="L232" i="8"/>
  <c r="M232" i="8"/>
  <c r="R232" i="8"/>
  <c r="K124" i="8"/>
  <c r="L124" i="8"/>
  <c r="M124" i="8"/>
  <c r="R124" i="8"/>
  <c r="K157" i="8"/>
  <c r="L157" i="8"/>
  <c r="M157" i="8"/>
  <c r="R157" i="8"/>
  <c r="K82" i="8"/>
  <c r="L82" i="8"/>
  <c r="M82" i="8"/>
  <c r="R82" i="8"/>
  <c r="K83" i="8"/>
  <c r="L83" i="8"/>
  <c r="M83" i="8"/>
  <c r="R83" i="8"/>
  <c r="K84" i="8"/>
  <c r="L84" i="8"/>
  <c r="M84" i="8"/>
  <c r="R84" i="8"/>
  <c r="K85" i="8"/>
  <c r="L85" i="8"/>
  <c r="M85" i="8"/>
  <c r="R85" i="8"/>
  <c r="K86" i="8"/>
  <c r="L86" i="8"/>
  <c r="M86" i="8"/>
  <c r="R86" i="8"/>
  <c r="K109" i="8"/>
  <c r="L109" i="8"/>
  <c r="M109" i="8"/>
  <c r="R109" i="8"/>
  <c r="K110" i="8"/>
  <c r="L110" i="8"/>
  <c r="M110" i="8"/>
  <c r="R110" i="8"/>
  <c r="K111" i="8"/>
  <c r="L111" i="8"/>
  <c r="M111" i="8"/>
  <c r="R111" i="8"/>
  <c r="K112" i="8"/>
  <c r="L112" i="8"/>
  <c r="M112" i="8"/>
  <c r="R112" i="8"/>
  <c r="K39" i="8"/>
  <c r="L39" i="8"/>
  <c r="M39" i="8"/>
  <c r="R39" i="8"/>
  <c r="K16" i="8"/>
  <c r="L16" i="8"/>
  <c r="M16" i="8"/>
  <c r="R16" i="8"/>
  <c r="K17" i="8"/>
  <c r="L17" i="8"/>
  <c r="M17" i="8"/>
  <c r="R17" i="8"/>
  <c r="K18" i="8"/>
  <c r="L18" i="8"/>
  <c r="M18" i="8"/>
  <c r="R18" i="8"/>
  <c r="K19" i="8"/>
  <c r="L19" i="8"/>
  <c r="M19" i="8"/>
  <c r="R19" i="8"/>
  <c r="K20" i="8"/>
  <c r="L20" i="8"/>
  <c r="M20" i="8"/>
  <c r="R20" i="8"/>
  <c r="K22" i="8"/>
  <c r="L22" i="8"/>
  <c r="M22" i="8"/>
  <c r="R22" i="8"/>
  <c r="K23" i="8"/>
  <c r="L23" i="8"/>
  <c r="M23" i="8"/>
  <c r="R23" i="8"/>
  <c r="K29" i="8"/>
  <c r="L29" i="8"/>
  <c r="M29" i="8"/>
  <c r="R29" i="8"/>
  <c r="K30" i="8"/>
  <c r="L30" i="8"/>
  <c r="M30" i="8"/>
  <c r="R30" i="8"/>
  <c r="K31" i="8"/>
  <c r="L31" i="8"/>
  <c r="M31" i="8"/>
  <c r="R31" i="8"/>
  <c r="K32" i="8"/>
  <c r="L32" i="8"/>
  <c r="M32" i="8"/>
  <c r="R32" i="8"/>
  <c r="K33" i="8"/>
  <c r="L33" i="8"/>
  <c r="M33" i="8"/>
  <c r="R33" i="8"/>
  <c r="K34" i="8"/>
  <c r="L34" i="8"/>
  <c r="M34" i="8"/>
  <c r="R34" i="8"/>
  <c r="K35" i="8"/>
  <c r="L35" i="8"/>
  <c r="M35" i="8"/>
  <c r="R35" i="8"/>
  <c r="K36" i="8"/>
  <c r="L36" i="8"/>
  <c r="M36" i="8"/>
  <c r="R36" i="8"/>
  <c r="K37" i="8"/>
  <c r="L37" i="8"/>
  <c r="M37" i="8"/>
  <c r="R37" i="8"/>
  <c r="K38" i="8"/>
  <c r="L38" i="8"/>
  <c r="M38" i="8"/>
  <c r="R38" i="8"/>
  <c r="K52" i="8"/>
  <c r="L52" i="8"/>
  <c r="M52" i="8"/>
  <c r="R52" i="8"/>
  <c r="K53" i="8"/>
  <c r="L53" i="8"/>
  <c r="M53" i="8"/>
  <c r="R53" i="8"/>
  <c r="K54" i="8"/>
  <c r="L54" i="8"/>
  <c r="M54" i="8"/>
  <c r="R54" i="8"/>
  <c r="K55" i="8"/>
  <c r="L55" i="8"/>
  <c r="M55" i="8"/>
  <c r="R55" i="8"/>
  <c r="K56" i="8"/>
  <c r="L56" i="8"/>
  <c r="M56" i="8"/>
  <c r="R56" i="8"/>
  <c r="K71" i="8"/>
  <c r="L71" i="8"/>
  <c r="M71" i="8"/>
  <c r="R71" i="8"/>
  <c r="K72" i="8"/>
  <c r="L72" i="8"/>
  <c r="M72" i="8"/>
  <c r="R72" i="8"/>
  <c r="K73" i="8"/>
  <c r="L73" i="8"/>
  <c r="M73" i="8"/>
  <c r="R73" i="8"/>
  <c r="K74" i="8"/>
  <c r="L74" i="8"/>
  <c r="M74" i="8"/>
  <c r="R74" i="8"/>
  <c r="K75" i="8"/>
  <c r="L75" i="8"/>
  <c r="M75" i="8"/>
  <c r="R75" i="8"/>
  <c r="K76" i="8"/>
  <c r="L76" i="8"/>
  <c r="M76" i="8"/>
  <c r="R76" i="8"/>
  <c r="K77" i="8"/>
  <c r="L77" i="8"/>
  <c r="M77" i="8"/>
  <c r="R77" i="8"/>
  <c r="K78" i="8"/>
  <c r="L78" i="8"/>
  <c r="M78" i="8"/>
  <c r="R78" i="8"/>
  <c r="K79" i="8"/>
  <c r="L79" i="8"/>
  <c r="M79" i="8"/>
  <c r="R79" i="8"/>
  <c r="K80" i="8"/>
  <c r="L80" i="8"/>
  <c r="M80" i="8"/>
  <c r="R80" i="8"/>
  <c r="K81" i="8"/>
  <c r="L81" i="8"/>
  <c r="M81" i="8"/>
  <c r="R81" i="8"/>
  <c r="K99" i="8"/>
  <c r="L99" i="8"/>
  <c r="M99" i="8"/>
  <c r="R99" i="8"/>
  <c r="K100" i="8"/>
  <c r="L100" i="8"/>
  <c r="M100" i="8"/>
  <c r="R100" i="8"/>
  <c r="K101" i="8"/>
  <c r="L101" i="8"/>
  <c r="M101" i="8"/>
  <c r="R101" i="8"/>
  <c r="K105" i="8"/>
  <c r="L105" i="8"/>
  <c r="M105" i="8"/>
  <c r="R105" i="8"/>
  <c r="K106" i="8"/>
  <c r="L106" i="8"/>
  <c r="M106" i="8"/>
  <c r="R106" i="8"/>
  <c r="K107" i="8"/>
  <c r="L107" i="8"/>
  <c r="M107" i="8"/>
  <c r="R107" i="8"/>
  <c r="K108" i="8"/>
  <c r="L108" i="8"/>
  <c r="M108" i="8"/>
  <c r="R108" i="8"/>
  <c r="K120" i="8"/>
  <c r="L120" i="8"/>
  <c r="M120" i="8"/>
  <c r="R120" i="8"/>
  <c r="K121" i="8"/>
  <c r="L121" i="8"/>
  <c r="M121" i="8"/>
  <c r="R121" i="8"/>
  <c r="K122" i="8"/>
  <c r="L122" i="8"/>
  <c r="M122" i="8"/>
  <c r="R122" i="8"/>
  <c r="K123" i="8"/>
  <c r="L123" i="8"/>
  <c r="M123" i="8"/>
  <c r="R123" i="8"/>
  <c r="K125" i="8"/>
  <c r="L125" i="8"/>
  <c r="M125" i="8"/>
  <c r="R125" i="8"/>
  <c r="K126" i="8"/>
  <c r="L126" i="8"/>
  <c r="M126" i="8"/>
  <c r="R126" i="8"/>
  <c r="K127" i="8"/>
  <c r="L127" i="8"/>
  <c r="M127" i="8"/>
  <c r="R127" i="8"/>
  <c r="K128" i="8"/>
  <c r="L128" i="8"/>
  <c r="M128" i="8"/>
  <c r="R128" i="8"/>
  <c r="K129" i="8"/>
  <c r="L129" i="8"/>
  <c r="M129" i="8"/>
  <c r="R129" i="8"/>
  <c r="K130" i="8"/>
  <c r="L130" i="8"/>
  <c r="M130" i="8"/>
  <c r="R130" i="8"/>
  <c r="K131" i="8"/>
  <c r="L131" i="8"/>
  <c r="M131" i="8"/>
  <c r="R131" i="8"/>
  <c r="K132" i="8"/>
  <c r="L132" i="8"/>
  <c r="M132" i="8"/>
  <c r="R132" i="8"/>
  <c r="K133" i="8"/>
  <c r="L133" i="8"/>
  <c r="M133" i="8"/>
  <c r="R133" i="8"/>
  <c r="K134" i="8"/>
  <c r="L134" i="8"/>
  <c r="M134" i="8"/>
  <c r="R134" i="8"/>
  <c r="K135" i="8"/>
  <c r="L135" i="8"/>
  <c r="M135" i="8"/>
  <c r="R135" i="8"/>
  <c r="K136" i="8"/>
  <c r="L136" i="8"/>
  <c r="M136" i="8"/>
  <c r="R136" i="8"/>
  <c r="K137" i="8"/>
  <c r="L137" i="8"/>
  <c r="M137" i="8"/>
  <c r="R137" i="8"/>
  <c r="K138" i="8"/>
  <c r="L138" i="8"/>
  <c r="M138" i="8"/>
  <c r="R138" i="8"/>
  <c r="K153" i="8"/>
  <c r="L153" i="8"/>
  <c r="M153" i="8"/>
  <c r="R153" i="8"/>
  <c r="K154" i="8"/>
  <c r="L154" i="8"/>
  <c r="M154" i="8"/>
  <c r="R154" i="8"/>
  <c r="K155" i="8"/>
  <c r="L155" i="8"/>
  <c r="M155" i="8"/>
  <c r="R155" i="8"/>
  <c r="K156" i="8"/>
  <c r="L156" i="8"/>
  <c r="M156" i="8"/>
  <c r="R156" i="8"/>
  <c r="K169" i="8"/>
  <c r="L169" i="8"/>
  <c r="M169" i="8"/>
  <c r="R169" i="8"/>
  <c r="K170" i="8"/>
  <c r="L170" i="8"/>
  <c r="M170" i="8"/>
  <c r="R170" i="8"/>
  <c r="K171" i="8"/>
  <c r="L171" i="8"/>
  <c r="M171" i="8"/>
  <c r="R171" i="8"/>
  <c r="K177" i="8"/>
  <c r="L177" i="8"/>
  <c r="M177" i="8"/>
  <c r="R177" i="8"/>
  <c r="K178" i="8"/>
  <c r="L178" i="8"/>
  <c r="M178" i="8"/>
  <c r="R178" i="8"/>
  <c r="K179" i="8"/>
  <c r="L179" i="8"/>
  <c r="M179" i="8"/>
  <c r="R179" i="8"/>
  <c r="K201" i="8"/>
  <c r="L201" i="8"/>
  <c r="M201" i="8"/>
  <c r="R201" i="8"/>
  <c r="K202" i="8"/>
  <c r="L202" i="8"/>
  <c r="M202" i="8"/>
  <c r="R202" i="8"/>
  <c r="K203" i="8"/>
  <c r="L203" i="8"/>
  <c r="M203" i="8"/>
  <c r="R203" i="8"/>
  <c r="K204" i="8"/>
  <c r="L204" i="8"/>
  <c r="M204" i="8"/>
  <c r="R204" i="8"/>
  <c r="K205" i="8"/>
  <c r="L205" i="8"/>
  <c r="M205" i="8"/>
  <c r="R205" i="8"/>
  <c r="K206" i="8"/>
  <c r="L206" i="8"/>
  <c r="M206" i="8"/>
  <c r="R206" i="8"/>
  <c r="K207" i="8"/>
  <c r="L207" i="8"/>
  <c r="M207" i="8"/>
  <c r="R207" i="8"/>
  <c r="K208" i="8"/>
  <c r="L208" i="8"/>
  <c r="M208" i="8"/>
  <c r="R208" i="8"/>
  <c r="K209" i="8"/>
  <c r="L209" i="8"/>
  <c r="M209" i="8"/>
  <c r="R209" i="8"/>
  <c r="K210" i="8"/>
  <c r="L210" i="8"/>
  <c r="M210" i="8"/>
  <c r="R210" i="8"/>
  <c r="K223" i="8"/>
  <c r="L223" i="8"/>
  <c r="M223" i="8"/>
  <c r="R223" i="8"/>
  <c r="K224" i="8"/>
  <c r="L224" i="8"/>
  <c r="M224" i="8"/>
  <c r="R224" i="8"/>
  <c r="K225" i="8"/>
  <c r="L225" i="8"/>
  <c r="M225" i="8"/>
  <c r="R225" i="8"/>
  <c r="K226" i="8"/>
  <c r="L226" i="8"/>
  <c r="M226" i="8"/>
  <c r="R226" i="8"/>
  <c r="K227" i="8"/>
  <c r="L227" i="8"/>
  <c r="M227" i="8"/>
  <c r="R227" i="8"/>
  <c r="K228" i="8"/>
  <c r="L228" i="8"/>
  <c r="M228" i="8"/>
  <c r="R228" i="8"/>
  <c r="K229" i="8"/>
  <c r="L229" i="8"/>
  <c r="M229" i="8"/>
  <c r="R229" i="8"/>
  <c r="K230" i="8"/>
  <c r="L230" i="8"/>
  <c r="M230" i="8"/>
  <c r="R230" i="8"/>
  <c r="K231" i="8"/>
  <c r="L231" i="8"/>
  <c r="M231" i="8"/>
  <c r="R231" i="8"/>
  <c r="K247" i="8"/>
  <c r="L247" i="8"/>
  <c r="M247" i="8"/>
  <c r="R247" i="8"/>
  <c r="K248" i="8"/>
  <c r="L248" i="8"/>
  <c r="M248" i="8"/>
  <c r="R248" i="8"/>
  <c r="K242" i="8"/>
  <c r="L242" i="8"/>
  <c r="M242" i="8"/>
  <c r="R242" i="8"/>
  <c r="K243" i="8"/>
  <c r="L243" i="8"/>
  <c r="M243" i="8"/>
  <c r="R243" i="8"/>
  <c r="K244" i="8"/>
  <c r="L244" i="8"/>
  <c r="M244" i="8"/>
  <c r="R244" i="8"/>
  <c r="K245" i="8"/>
  <c r="L245" i="8"/>
  <c r="M245" i="8"/>
  <c r="R245" i="8"/>
  <c r="K246" i="8"/>
  <c r="L246" i="8"/>
  <c r="M246" i="8"/>
  <c r="R246" i="8"/>
  <c r="K260" i="8"/>
  <c r="L260" i="8"/>
  <c r="M260" i="8"/>
  <c r="R260" i="8"/>
  <c r="K261" i="8"/>
  <c r="L261" i="8"/>
  <c r="M261" i="8"/>
  <c r="R261" i="8"/>
  <c r="K269" i="8"/>
  <c r="L269" i="8"/>
  <c r="M269" i="8"/>
  <c r="R269" i="8"/>
  <c r="R311" i="8"/>
  <c r="M311" i="8"/>
  <c r="L311" i="8"/>
  <c r="K311" i="8"/>
  <c r="R310" i="8"/>
  <c r="M310" i="8"/>
  <c r="L310" i="8"/>
  <c r="K310" i="8"/>
  <c r="R309" i="8"/>
  <c r="M309" i="8"/>
  <c r="L309" i="8"/>
  <c r="K309" i="8"/>
  <c r="R308" i="8"/>
  <c r="M308" i="8"/>
  <c r="L308" i="8"/>
  <c r="K308" i="8"/>
  <c r="R307" i="8"/>
  <c r="M307" i="8"/>
  <c r="L307" i="8"/>
  <c r="K307" i="8"/>
  <c r="R296" i="8"/>
  <c r="M296" i="8"/>
  <c r="L296" i="8"/>
  <c r="K296" i="8"/>
  <c r="R295" i="8"/>
  <c r="M295" i="8"/>
  <c r="L295" i="8"/>
  <c r="K295" i="8"/>
  <c r="R294" i="8"/>
  <c r="M294" i="8"/>
  <c r="L294" i="8"/>
  <c r="K294" i="8"/>
  <c r="R293" i="8"/>
  <c r="M293" i="8"/>
  <c r="L293" i="8"/>
  <c r="K293" i="8"/>
  <c r="R292" i="8"/>
  <c r="M292" i="8"/>
  <c r="L292" i="8"/>
  <c r="K292" i="8"/>
  <c r="K291" i="8"/>
  <c r="L291" i="8"/>
  <c r="M291" i="8"/>
  <c r="K316" i="8"/>
  <c r="L316" i="8"/>
  <c r="M316" i="8"/>
  <c r="K258" i="8"/>
  <c r="N258" i="8" s="1"/>
  <c r="L258" i="8"/>
  <c r="M258" i="8"/>
  <c r="K259" i="8"/>
  <c r="N259" i="8" s="1"/>
  <c r="L259" i="8"/>
  <c r="M259" i="8"/>
  <c r="K266" i="8"/>
  <c r="L266" i="8"/>
  <c r="M266" i="8"/>
  <c r="K267" i="8"/>
  <c r="L267" i="8"/>
  <c r="M267" i="8"/>
  <c r="K268" i="8"/>
  <c r="N268" i="8" s="1"/>
  <c r="L268" i="8"/>
  <c r="M268" i="8"/>
  <c r="K239" i="8"/>
  <c r="L239" i="8"/>
  <c r="M239" i="8"/>
  <c r="K240" i="8"/>
  <c r="L240" i="8"/>
  <c r="M240" i="8"/>
  <c r="K241" i="8"/>
  <c r="L241" i="8"/>
  <c r="M241" i="8"/>
  <c r="K194" i="8"/>
  <c r="L194" i="8"/>
  <c r="M194" i="8"/>
  <c r="K195" i="8"/>
  <c r="L195" i="8"/>
  <c r="M195" i="8"/>
  <c r="K196" i="8"/>
  <c r="L196" i="8"/>
  <c r="M196" i="8"/>
  <c r="K197" i="8"/>
  <c r="L197" i="8"/>
  <c r="M197" i="8"/>
  <c r="K198" i="8"/>
  <c r="L198" i="8"/>
  <c r="M198" i="8"/>
  <c r="K199" i="8"/>
  <c r="L199" i="8"/>
  <c r="M199" i="8"/>
  <c r="K200" i="8"/>
  <c r="L200" i="8"/>
  <c r="M200" i="8"/>
  <c r="K216" i="8"/>
  <c r="L216" i="8"/>
  <c r="M216" i="8"/>
  <c r="K217" i="8"/>
  <c r="L217" i="8"/>
  <c r="M217" i="8"/>
  <c r="K218" i="8"/>
  <c r="L218" i="8"/>
  <c r="M218" i="8"/>
  <c r="K219" i="8"/>
  <c r="L219" i="8"/>
  <c r="M219" i="8"/>
  <c r="K220" i="8"/>
  <c r="L220" i="8"/>
  <c r="M220" i="8"/>
  <c r="K221" i="8"/>
  <c r="L221" i="8"/>
  <c r="M221" i="8"/>
  <c r="K222" i="8"/>
  <c r="L222" i="8"/>
  <c r="M222" i="8"/>
  <c r="K176" i="8"/>
  <c r="L176" i="8"/>
  <c r="M176" i="8"/>
  <c r="K167" i="8"/>
  <c r="L167" i="8"/>
  <c r="M167" i="8"/>
  <c r="K168" i="8"/>
  <c r="L168" i="8"/>
  <c r="M168" i="8"/>
  <c r="K151" i="8"/>
  <c r="L151" i="8"/>
  <c r="M151" i="8"/>
  <c r="K152" i="8"/>
  <c r="L152" i="8"/>
  <c r="M152" i="8"/>
  <c r="K116" i="8"/>
  <c r="L116" i="8"/>
  <c r="M116" i="8"/>
  <c r="K117" i="8"/>
  <c r="L117" i="8"/>
  <c r="M117" i="8"/>
  <c r="K118" i="8"/>
  <c r="L118" i="8"/>
  <c r="M118" i="8"/>
  <c r="K119" i="8"/>
  <c r="L119" i="8"/>
  <c r="M119" i="8"/>
  <c r="K51" i="8"/>
  <c r="L51" i="8"/>
  <c r="M51" i="8"/>
  <c r="K65" i="8"/>
  <c r="L65" i="8"/>
  <c r="M65" i="8"/>
  <c r="K66" i="8"/>
  <c r="L66" i="8"/>
  <c r="M66" i="8"/>
  <c r="K67" i="8"/>
  <c r="L67" i="8"/>
  <c r="M67" i="8"/>
  <c r="K68" i="8"/>
  <c r="L68" i="8"/>
  <c r="M68" i="8"/>
  <c r="K69" i="8"/>
  <c r="L69" i="8"/>
  <c r="M69" i="8"/>
  <c r="K70" i="8"/>
  <c r="L70" i="8"/>
  <c r="M70" i="8"/>
  <c r="K96" i="8"/>
  <c r="L96" i="8"/>
  <c r="M96" i="8"/>
  <c r="K97" i="8"/>
  <c r="L97" i="8"/>
  <c r="M97" i="8"/>
  <c r="K98" i="8"/>
  <c r="L98" i="8"/>
  <c r="M98" i="8"/>
  <c r="K21" i="8"/>
  <c r="L21" i="8"/>
  <c r="M21" i="8"/>
  <c r="K12" i="8"/>
  <c r="L12" i="8"/>
  <c r="M12" i="8"/>
  <c r="K13" i="8"/>
  <c r="L13" i="8"/>
  <c r="M13" i="8"/>
  <c r="K14" i="8"/>
  <c r="L14" i="8"/>
  <c r="M14" i="8"/>
  <c r="K15" i="8"/>
  <c r="L15" i="8"/>
  <c r="M15" i="8"/>
  <c r="R254" i="8"/>
  <c r="M254" i="8"/>
  <c r="L254" i="8"/>
  <c r="K254" i="8"/>
  <c r="N254" i="8" s="1"/>
  <c r="R253" i="8"/>
  <c r="M253" i="8"/>
  <c r="L253" i="8"/>
  <c r="K253" i="8"/>
  <c r="N253" i="8" s="1"/>
  <c r="N269" i="8" l="1"/>
  <c r="N266" i="8"/>
  <c r="N291" i="8"/>
  <c r="N261" i="8"/>
  <c r="N260" i="8"/>
  <c r="N248" i="8"/>
  <c r="N247" i="8"/>
  <c r="N249" i="8"/>
  <c r="N315" i="8"/>
  <c r="N314" i="8"/>
  <c r="N313" i="8"/>
  <c r="N312" i="8"/>
  <c r="N300" i="8"/>
  <c r="N299" i="8"/>
  <c r="N298" i="8"/>
  <c r="N297" i="8"/>
  <c r="N250" i="8"/>
  <c r="N267" i="8"/>
  <c r="N316" i="8"/>
  <c r="N292" i="8"/>
  <c r="N293" i="8"/>
  <c r="N294" i="8"/>
  <c r="N295" i="8"/>
  <c r="N296" i="8"/>
  <c r="N307" i="8"/>
  <c r="N308" i="8"/>
  <c r="N309" i="8"/>
  <c r="N310" i="8"/>
  <c r="N311" i="8"/>
  <c r="N83" i="8"/>
  <c r="N212" i="8"/>
  <c r="N112" i="8"/>
  <c r="N124" i="8"/>
  <c r="N232" i="8"/>
  <c r="N211" i="8"/>
  <c r="N111" i="8"/>
  <c r="N110" i="8"/>
  <c r="N86" i="8"/>
  <c r="N85" i="8"/>
  <c r="N82" i="8"/>
  <c r="N157" i="8"/>
  <c r="N246" i="8"/>
  <c r="N245" i="8"/>
  <c r="N244" i="8"/>
  <c r="N231" i="8"/>
  <c r="N230" i="8"/>
  <c r="N229" i="8"/>
  <c r="N228" i="8"/>
  <c r="N106" i="8"/>
  <c r="N105" i="8"/>
  <c r="N101" i="8"/>
  <c r="N100" i="8"/>
  <c r="N99" i="8"/>
  <c r="N81" i="8"/>
  <c r="N80" i="8"/>
  <c r="N22" i="8"/>
  <c r="N20" i="8"/>
  <c r="N109" i="8"/>
  <c r="N84" i="8"/>
  <c r="N19" i="8"/>
  <c r="N18" i="8"/>
  <c r="N39" i="8"/>
  <c r="N53" i="8"/>
  <c r="N36" i="8"/>
  <c r="N35" i="8"/>
  <c r="N34" i="8"/>
  <c r="N32" i="8"/>
  <c r="N31" i="8"/>
  <c r="N17" i="8"/>
  <c r="N16" i="8"/>
  <c r="N37" i="8"/>
  <c r="N23" i="8"/>
  <c r="N72" i="8"/>
  <c r="N54" i="8"/>
  <c r="N78" i="8"/>
  <c r="N77" i="8"/>
  <c r="N76" i="8"/>
  <c r="N74" i="8"/>
  <c r="N73" i="8"/>
  <c r="N52" i="8"/>
  <c r="N38" i="8"/>
  <c r="N30" i="8"/>
  <c r="N29" i="8"/>
  <c r="N108" i="8"/>
  <c r="N71" i="8"/>
  <c r="N56" i="8"/>
  <c r="N55" i="8"/>
  <c r="N33" i="8"/>
  <c r="N107" i="8"/>
  <c r="N75" i="8"/>
  <c r="N202" i="8"/>
  <c r="N201" i="8"/>
  <c r="N179" i="8"/>
  <c r="N170" i="8"/>
  <c r="N169" i="8"/>
  <c r="N156" i="8"/>
  <c r="N154" i="8"/>
  <c r="N132" i="8"/>
  <c r="N131" i="8"/>
  <c r="N128" i="8"/>
  <c r="N127" i="8"/>
  <c r="N121" i="8"/>
  <c r="N79" i="8"/>
  <c r="N123" i="8"/>
  <c r="N122" i="8"/>
  <c r="N138" i="8"/>
  <c r="N137" i="8"/>
  <c r="N136" i="8"/>
  <c r="N134" i="8"/>
  <c r="N133" i="8"/>
  <c r="N120" i="8"/>
  <c r="N155" i="8"/>
  <c r="N135" i="8"/>
  <c r="N126" i="8"/>
  <c r="N125" i="8"/>
  <c r="N153" i="8"/>
  <c r="N130" i="8"/>
  <c r="N129" i="8"/>
  <c r="N177" i="8"/>
  <c r="N171" i="8"/>
  <c r="N224" i="8"/>
  <c r="N223" i="8"/>
  <c r="N210" i="8"/>
  <c r="N208" i="8"/>
  <c r="N207" i="8"/>
  <c r="N204" i="8"/>
  <c r="N203" i="8"/>
  <c r="N178" i="8"/>
  <c r="N209" i="8"/>
  <c r="N206" i="8"/>
  <c r="N205" i="8"/>
  <c r="N226" i="8"/>
  <c r="N225" i="8"/>
  <c r="N227" i="8"/>
  <c r="N242" i="8"/>
  <c r="N243" i="8"/>
  <c r="N219" i="8"/>
  <c r="N220" i="8"/>
  <c r="N198" i="8"/>
  <c r="N194" i="8"/>
  <c r="N222" i="8"/>
  <c r="N218" i="8"/>
  <c r="N216" i="8"/>
  <c r="N197" i="8"/>
  <c r="N241" i="8"/>
  <c r="N221" i="8"/>
  <c r="N217" i="8"/>
  <c r="N176" i="8"/>
  <c r="N240" i="8"/>
  <c r="N239" i="8"/>
  <c r="N200" i="8"/>
  <c r="N196" i="8"/>
  <c r="N199" i="8"/>
  <c r="N195" i="8"/>
  <c r="N119" i="8"/>
  <c r="N168" i="8"/>
  <c r="N167" i="8"/>
  <c r="N118" i="8"/>
  <c r="N152" i="8"/>
  <c r="N151" i="8"/>
  <c r="N15" i="8"/>
  <c r="N21" i="8"/>
  <c r="N70" i="8"/>
  <c r="N66" i="8"/>
  <c r="N98" i="8"/>
  <c r="N69" i="8"/>
  <c r="N65" i="8"/>
  <c r="N117" i="8"/>
  <c r="N116" i="8"/>
  <c r="N97" i="8"/>
  <c r="N68" i="8"/>
  <c r="N51" i="8"/>
  <c r="N12" i="8"/>
  <c r="N96" i="8"/>
  <c r="N67" i="8"/>
  <c r="N14" i="8"/>
  <c r="N13" i="8"/>
  <c r="R95" i="8"/>
  <c r="M95" i="8"/>
  <c r="L95" i="8"/>
  <c r="K95" i="8"/>
  <c r="R94" i="8"/>
  <c r="M94" i="8"/>
  <c r="L94" i="8"/>
  <c r="K94" i="8"/>
  <c r="R238" i="8"/>
  <c r="M238" i="8"/>
  <c r="L238" i="8"/>
  <c r="K238" i="8"/>
  <c r="R237" i="8"/>
  <c r="M237" i="8"/>
  <c r="L237" i="8"/>
  <c r="K237" i="8"/>
  <c r="R214" i="8"/>
  <c r="M214" i="8"/>
  <c r="L214" i="8"/>
  <c r="K214" i="8"/>
  <c r="R175" i="8"/>
  <c r="M175" i="8"/>
  <c r="L175" i="8"/>
  <c r="K175" i="8"/>
  <c r="R174" i="8"/>
  <c r="M174" i="8"/>
  <c r="L174" i="8"/>
  <c r="K174" i="8"/>
  <c r="R43" i="8"/>
  <c r="M43" i="8"/>
  <c r="L43" i="8"/>
  <c r="K43" i="8"/>
  <c r="R42" i="8"/>
  <c r="M42" i="8"/>
  <c r="L42" i="8"/>
  <c r="K42" i="8"/>
  <c r="R93" i="8"/>
  <c r="M93" i="8"/>
  <c r="L93" i="8"/>
  <c r="K93" i="8"/>
  <c r="R92" i="8"/>
  <c r="M92" i="8"/>
  <c r="L92" i="8"/>
  <c r="K92" i="8"/>
  <c r="R91" i="8"/>
  <c r="M91" i="8"/>
  <c r="L91" i="8"/>
  <c r="K91" i="8"/>
  <c r="R115" i="8"/>
  <c r="M115" i="8"/>
  <c r="L115" i="8"/>
  <c r="K115" i="8"/>
  <c r="R114" i="8"/>
  <c r="M114" i="8"/>
  <c r="L114" i="8"/>
  <c r="K114" i="8"/>
  <c r="R173" i="8"/>
  <c r="M173" i="8"/>
  <c r="L173" i="8"/>
  <c r="K173" i="8"/>
  <c r="R172" i="8"/>
  <c r="M172" i="8"/>
  <c r="L172" i="8"/>
  <c r="K172" i="8"/>
  <c r="R263" i="8"/>
  <c r="M263" i="8"/>
  <c r="L263" i="8"/>
  <c r="K263" i="8"/>
  <c r="N263" i="8" s="1"/>
  <c r="R28" i="8"/>
  <c r="M28" i="8"/>
  <c r="L28" i="8"/>
  <c r="K28" i="8"/>
  <c r="R143" i="8"/>
  <c r="M143" i="8"/>
  <c r="L143" i="8"/>
  <c r="K143" i="8"/>
  <c r="R142" i="8"/>
  <c r="M142" i="8"/>
  <c r="L142" i="8"/>
  <c r="K142" i="8"/>
  <c r="M306" i="8"/>
  <c r="L306" i="8"/>
  <c r="K306" i="8"/>
  <c r="R305" i="8"/>
  <c r="M305" i="8"/>
  <c r="L305" i="8"/>
  <c r="K305" i="8"/>
  <c r="R304" i="8"/>
  <c r="M304" i="8"/>
  <c r="L304" i="8"/>
  <c r="K304" i="8"/>
  <c r="R184" i="8"/>
  <c r="M184" i="8"/>
  <c r="L184" i="8"/>
  <c r="K184" i="8"/>
  <c r="R183" i="8"/>
  <c r="M183" i="8"/>
  <c r="L183" i="8"/>
  <c r="K183" i="8"/>
  <c r="R182" i="8"/>
  <c r="M182" i="8"/>
  <c r="L182" i="8"/>
  <c r="K182" i="8"/>
  <c r="R185" i="8"/>
  <c r="M185" i="8"/>
  <c r="L185" i="8"/>
  <c r="K185" i="8"/>
  <c r="N304" i="8" l="1"/>
  <c r="N305" i="8"/>
  <c r="N306" i="8"/>
  <c r="N185" i="8"/>
  <c r="N182" i="8"/>
  <c r="N183" i="8"/>
  <c r="N184" i="8"/>
  <c r="N142" i="8"/>
  <c r="N143" i="8"/>
  <c r="N28" i="8"/>
  <c r="N172" i="8"/>
  <c r="N173" i="8"/>
  <c r="N114" i="8"/>
  <c r="N115" i="8"/>
  <c r="N91" i="8"/>
  <c r="N92" i="8"/>
  <c r="N93" i="8"/>
  <c r="N42" i="8"/>
  <c r="N43" i="8"/>
  <c r="N174" i="8"/>
  <c r="N175" i="8"/>
  <c r="N214" i="8"/>
  <c r="N237" i="8"/>
  <c r="N238" i="8"/>
  <c r="N94" i="8"/>
  <c r="N95" i="8"/>
  <c r="R252" i="8"/>
  <c r="M252" i="8"/>
  <c r="L252" i="8"/>
  <c r="K252" i="8"/>
  <c r="R251" i="8"/>
  <c r="M251" i="8"/>
  <c r="L251" i="8"/>
  <c r="K251" i="8"/>
  <c r="R102" i="8"/>
  <c r="M102" i="8"/>
  <c r="L102" i="8"/>
  <c r="K102" i="8"/>
  <c r="R272" i="8"/>
  <c r="M272" i="8"/>
  <c r="L272" i="8"/>
  <c r="K272" i="8"/>
  <c r="R271" i="8"/>
  <c r="M271" i="8"/>
  <c r="L271" i="8"/>
  <c r="K271" i="8"/>
  <c r="R270" i="8"/>
  <c r="M270" i="8"/>
  <c r="L270" i="8"/>
  <c r="K270" i="8"/>
  <c r="R234" i="8"/>
  <c r="M234" i="8"/>
  <c r="L234" i="8"/>
  <c r="K234" i="8"/>
  <c r="R233" i="8"/>
  <c r="M233" i="8"/>
  <c r="L233" i="8"/>
  <c r="K233" i="8"/>
  <c r="R141" i="8"/>
  <c r="M141" i="8"/>
  <c r="L141" i="8"/>
  <c r="K141" i="8"/>
  <c r="R262" i="8"/>
  <c r="M262" i="8"/>
  <c r="L262" i="8"/>
  <c r="K262" i="8"/>
  <c r="R58" i="8"/>
  <c r="M58" i="8"/>
  <c r="L58" i="8"/>
  <c r="K58" i="8"/>
  <c r="R57" i="8"/>
  <c r="M57" i="8"/>
  <c r="L57" i="8"/>
  <c r="K57" i="8"/>
  <c r="R90" i="8"/>
  <c r="M90" i="8"/>
  <c r="L90" i="8"/>
  <c r="K90" i="8"/>
  <c r="R89" i="8"/>
  <c r="M89" i="8"/>
  <c r="L89" i="8"/>
  <c r="K89" i="8"/>
  <c r="R88" i="8"/>
  <c r="M88" i="8"/>
  <c r="L88" i="8"/>
  <c r="K88" i="8"/>
  <c r="R160" i="8"/>
  <c r="M160" i="8"/>
  <c r="L160" i="8"/>
  <c r="K160" i="8"/>
  <c r="N262" i="8" l="1"/>
  <c r="N270" i="8"/>
  <c r="N271" i="8"/>
  <c r="N272" i="8"/>
  <c r="N251" i="8"/>
  <c r="N252" i="8"/>
  <c r="N160" i="8"/>
  <c r="N88" i="8"/>
  <c r="N89" i="8"/>
  <c r="N90" i="8"/>
  <c r="N57" i="8"/>
  <c r="N58" i="8"/>
  <c r="N141" i="8"/>
  <c r="N233" i="8"/>
  <c r="N234" i="8"/>
  <c r="N102" i="8"/>
  <c r="R236" i="8"/>
  <c r="M236" i="8"/>
  <c r="L236" i="8"/>
  <c r="K236" i="8"/>
  <c r="R235" i="8"/>
  <c r="M235" i="8"/>
  <c r="L235" i="8"/>
  <c r="K235" i="8"/>
  <c r="R87" i="8"/>
  <c r="M87" i="8"/>
  <c r="L87" i="8"/>
  <c r="K87" i="8"/>
  <c r="R113" i="8"/>
  <c r="M113" i="8"/>
  <c r="L113" i="8"/>
  <c r="K113" i="8"/>
  <c r="R181" i="8"/>
  <c r="M181" i="8"/>
  <c r="L181" i="8"/>
  <c r="K181" i="8"/>
  <c r="R180" i="8"/>
  <c r="M180" i="8"/>
  <c r="L180" i="8"/>
  <c r="K180" i="8"/>
  <c r="R41" i="8"/>
  <c r="M41" i="8"/>
  <c r="L41" i="8"/>
  <c r="K41" i="8"/>
  <c r="R159" i="8"/>
  <c r="M159" i="8"/>
  <c r="L159" i="8"/>
  <c r="K159" i="8"/>
  <c r="R158" i="8"/>
  <c r="M158" i="8"/>
  <c r="L158" i="8"/>
  <c r="K158" i="8"/>
  <c r="R213" i="8"/>
  <c r="M213" i="8"/>
  <c r="L213" i="8"/>
  <c r="K213" i="8"/>
  <c r="R40" i="8"/>
  <c r="M40" i="8"/>
  <c r="L40" i="8"/>
  <c r="K40" i="8"/>
  <c r="R27" i="8"/>
  <c r="M27" i="8"/>
  <c r="L27" i="8"/>
  <c r="K27" i="8"/>
  <c r="R26" i="8"/>
  <c r="M26" i="8"/>
  <c r="L26" i="8"/>
  <c r="K26" i="8"/>
  <c r="R25" i="8"/>
  <c r="M25" i="8"/>
  <c r="L25" i="8"/>
  <c r="K25" i="8"/>
  <c r="R24" i="8"/>
  <c r="M24" i="8"/>
  <c r="L24" i="8"/>
  <c r="K24" i="8"/>
  <c r="N25" i="8" l="1"/>
  <c r="N27" i="8"/>
  <c r="N213" i="8"/>
  <c r="N159" i="8"/>
  <c r="N180" i="8"/>
  <c r="N181" i="8"/>
  <c r="N113" i="8"/>
  <c r="N87" i="8"/>
  <c r="N235" i="8"/>
  <c r="N24" i="8"/>
  <c r="N26" i="8"/>
  <c r="N40" i="8"/>
  <c r="N158" i="8"/>
  <c r="N41" i="8"/>
  <c r="N236" i="8"/>
  <c r="R303" i="8"/>
  <c r="M303" i="8"/>
  <c r="L303" i="8"/>
  <c r="K303" i="8"/>
  <c r="R302" i="8"/>
  <c r="M302" i="8"/>
  <c r="L302" i="8"/>
  <c r="K302" i="8"/>
  <c r="R301" i="8"/>
  <c r="M301" i="8"/>
  <c r="L301" i="8"/>
  <c r="K301" i="8"/>
  <c r="R281" i="8"/>
  <c r="M281" i="8"/>
  <c r="L281" i="8"/>
  <c r="K281" i="8"/>
  <c r="R280" i="8"/>
  <c r="M280" i="8"/>
  <c r="L280" i="8"/>
  <c r="K280" i="8"/>
  <c r="R279" i="8"/>
  <c r="M279" i="8"/>
  <c r="L279" i="8"/>
  <c r="K279" i="8"/>
  <c r="R278" i="8"/>
  <c r="M278" i="8"/>
  <c r="L278" i="8"/>
  <c r="K278" i="8"/>
  <c r="R277" i="8"/>
  <c r="M277" i="8"/>
  <c r="L277" i="8"/>
  <c r="K277" i="8"/>
  <c r="R276" i="8"/>
  <c r="M276" i="8"/>
  <c r="L276" i="8"/>
  <c r="K276" i="8"/>
  <c r="R275" i="8"/>
  <c r="M275" i="8"/>
  <c r="L275" i="8"/>
  <c r="K275" i="8"/>
  <c r="R274" i="8"/>
  <c r="M274" i="8"/>
  <c r="L274" i="8"/>
  <c r="K274" i="8"/>
  <c r="R273" i="8"/>
  <c r="M273" i="8"/>
  <c r="L273" i="8"/>
  <c r="K273" i="8"/>
  <c r="R264" i="8"/>
  <c r="M264" i="8"/>
  <c r="L264" i="8"/>
  <c r="K264" i="8"/>
  <c r="R257" i="8"/>
  <c r="M257" i="8"/>
  <c r="L257" i="8"/>
  <c r="K257" i="8"/>
  <c r="R256" i="8"/>
  <c r="M256" i="8"/>
  <c r="L256" i="8"/>
  <c r="K256" i="8"/>
  <c r="R255" i="8"/>
  <c r="M255" i="8"/>
  <c r="L255" i="8"/>
  <c r="K255" i="8"/>
  <c r="R193" i="8"/>
  <c r="M193" i="8"/>
  <c r="L193" i="8"/>
  <c r="K193" i="8"/>
  <c r="R192" i="8"/>
  <c r="M192" i="8"/>
  <c r="L192" i="8"/>
  <c r="K192" i="8"/>
  <c r="R191" i="8"/>
  <c r="M191" i="8"/>
  <c r="L191" i="8"/>
  <c r="K191" i="8"/>
  <c r="R190" i="8"/>
  <c r="M190" i="8"/>
  <c r="L190" i="8"/>
  <c r="K190" i="8"/>
  <c r="R189" i="8"/>
  <c r="M189" i="8"/>
  <c r="L189" i="8"/>
  <c r="K189" i="8"/>
  <c r="R188" i="8"/>
  <c r="M188" i="8"/>
  <c r="L188" i="8"/>
  <c r="K188" i="8"/>
  <c r="R187" i="8"/>
  <c r="M187" i="8"/>
  <c r="L187" i="8"/>
  <c r="K187" i="8"/>
  <c r="R186" i="8"/>
  <c r="M186" i="8"/>
  <c r="L186" i="8"/>
  <c r="K186" i="8"/>
  <c r="R164" i="8"/>
  <c r="M164" i="8"/>
  <c r="L164" i="8"/>
  <c r="K164" i="8"/>
  <c r="R163" i="8"/>
  <c r="M163" i="8"/>
  <c r="L163" i="8"/>
  <c r="K163" i="8"/>
  <c r="R162" i="8"/>
  <c r="M162" i="8"/>
  <c r="L162" i="8"/>
  <c r="K162" i="8"/>
  <c r="R161" i="8"/>
  <c r="M161" i="8"/>
  <c r="L161" i="8"/>
  <c r="K161" i="8"/>
  <c r="R61" i="8"/>
  <c r="M61" i="8"/>
  <c r="L61" i="8"/>
  <c r="K61" i="8"/>
  <c r="R60" i="8"/>
  <c r="M60" i="8"/>
  <c r="L60" i="8"/>
  <c r="K60" i="8"/>
  <c r="R59" i="8"/>
  <c r="M59" i="8"/>
  <c r="L59" i="8"/>
  <c r="K59" i="8"/>
  <c r="R50" i="8"/>
  <c r="M50" i="8"/>
  <c r="L50" i="8"/>
  <c r="K50" i="8"/>
  <c r="R49" i="8"/>
  <c r="M49" i="8"/>
  <c r="L49" i="8"/>
  <c r="K49" i="8"/>
  <c r="R48" i="8"/>
  <c r="M48" i="8"/>
  <c r="L48" i="8"/>
  <c r="K48" i="8"/>
  <c r="R47" i="8"/>
  <c r="M47" i="8"/>
  <c r="L47" i="8"/>
  <c r="K47" i="8"/>
  <c r="R46" i="8"/>
  <c r="M46" i="8"/>
  <c r="L46" i="8"/>
  <c r="K46" i="8"/>
  <c r="R45" i="8"/>
  <c r="M45" i="8"/>
  <c r="L45" i="8"/>
  <c r="K45" i="8"/>
  <c r="R44" i="8"/>
  <c r="M44" i="8"/>
  <c r="L44" i="8"/>
  <c r="K44" i="8"/>
  <c r="M290" i="8"/>
  <c r="L290" i="8"/>
  <c r="K290" i="8"/>
  <c r="M289" i="8"/>
  <c r="L289" i="8"/>
  <c r="K289" i="8"/>
  <c r="N289" i="8" s="1"/>
  <c r="M288" i="8"/>
  <c r="L288" i="8"/>
  <c r="K288" i="8"/>
  <c r="N288" i="8" s="1"/>
  <c r="M287" i="8"/>
  <c r="L287" i="8"/>
  <c r="K287" i="8"/>
  <c r="M286" i="8"/>
  <c r="L286" i="8"/>
  <c r="K286" i="8"/>
  <c r="M285" i="8"/>
  <c r="L285" i="8"/>
  <c r="K285" i="8"/>
  <c r="N285" i="8" s="1"/>
  <c r="M284" i="8"/>
  <c r="L284" i="8"/>
  <c r="K284" i="8"/>
  <c r="N284" i="8" s="1"/>
  <c r="M283" i="8"/>
  <c r="L283" i="8"/>
  <c r="K283" i="8"/>
  <c r="M282" i="8"/>
  <c r="L282" i="8"/>
  <c r="K282" i="8"/>
  <c r="M265" i="8"/>
  <c r="L265" i="8"/>
  <c r="K265" i="8"/>
  <c r="N265" i="8" s="1"/>
  <c r="M215" i="8"/>
  <c r="L215" i="8"/>
  <c r="K215" i="8"/>
  <c r="M166" i="8"/>
  <c r="L166" i="8"/>
  <c r="K166" i="8"/>
  <c r="M165" i="8"/>
  <c r="L165" i="8"/>
  <c r="K165" i="8"/>
  <c r="M150" i="8"/>
  <c r="L150" i="8"/>
  <c r="K150" i="8"/>
  <c r="M149" i="8"/>
  <c r="L149" i="8"/>
  <c r="K149" i="8"/>
  <c r="M148" i="8"/>
  <c r="L148" i="8"/>
  <c r="K148" i="8"/>
  <c r="M147" i="8"/>
  <c r="L147" i="8"/>
  <c r="K147" i="8"/>
  <c r="M146" i="8"/>
  <c r="L146" i="8"/>
  <c r="K146" i="8"/>
  <c r="M145" i="8"/>
  <c r="L145" i="8"/>
  <c r="K145" i="8"/>
  <c r="M144" i="8"/>
  <c r="L144" i="8"/>
  <c r="K144" i="8"/>
  <c r="M104" i="8"/>
  <c r="L104" i="8"/>
  <c r="K104" i="8"/>
  <c r="M103" i="8"/>
  <c r="L103" i="8"/>
  <c r="K103" i="8"/>
  <c r="M64" i="8"/>
  <c r="L64" i="8"/>
  <c r="K64" i="8"/>
  <c r="M63" i="8"/>
  <c r="L63" i="8"/>
  <c r="K63" i="8"/>
  <c r="M62" i="8"/>
  <c r="L62" i="8"/>
  <c r="K62" i="8"/>
  <c r="R290" i="8"/>
  <c r="R289" i="8"/>
  <c r="R288" i="8"/>
  <c r="R287" i="8"/>
  <c r="R286" i="8"/>
  <c r="R285" i="8"/>
  <c r="R284" i="8"/>
  <c r="R283" i="8"/>
  <c r="R282" i="8"/>
  <c r="R265" i="8"/>
  <c r="R215" i="8"/>
  <c r="R166" i="8"/>
  <c r="R165" i="8"/>
  <c r="R150" i="8"/>
  <c r="R149" i="8"/>
  <c r="R148" i="8"/>
  <c r="R147" i="8"/>
  <c r="R146" i="8"/>
  <c r="R145" i="8"/>
  <c r="R144" i="8"/>
  <c r="R104" i="8"/>
  <c r="R103" i="8"/>
  <c r="R64" i="8"/>
  <c r="R63" i="8"/>
  <c r="R62" i="8"/>
  <c r="N287" i="8" l="1"/>
  <c r="N255" i="8"/>
  <c r="N256" i="8"/>
  <c r="N257" i="8"/>
  <c r="N264" i="8"/>
  <c r="N273" i="8"/>
  <c r="N274" i="8"/>
  <c r="N275" i="8"/>
  <c r="N276" i="8"/>
  <c r="N277" i="8"/>
  <c r="N278" i="8"/>
  <c r="N279" i="8"/>
  <c r="N280" i="8"/>
  <c r="N281" i="8"/>
  <c r="N301" i="8"/>
  <c r="N302" i="8"/>
  <c r="N303" i="8"/>
  <c r="N283" i="8"/>
  <c r="N282" i="8"/>
  <c r="N286" i="8"/>
  <c r="N290" i="8"/>
  <c r="N44" i="8"/>
  <c r="N45" i="8"/>
  <c r="N46" i="8"/>
  <c r="N47" i="8"/>
  <c r="N48" i="8"/>
  <c r="N49" i="8"/>
  <c r="N50" i="8"/>
  <c r="N59" i="8"/>
  <c r="N60" i="8"/>
  <c r="N61" i="8"/>
  <c r="N161" i="8"/>
  <c r="N162" i="8"/>
  <c r="N163" i="8"/>
  <c r="N164" i="8"/>
  <c r="N186" i="8"/>
  <c r="N187" i="8"/>
  <c r="N188" i="8"/>
  <c r="N189" i="8"/>
  <c r="N190" i="8"/>
  <c r="N191" i="8"/>
  <c r="N192" i="8"/>
  <c r="N193" i="8"/>
  <c r="N103" i="8"/>
  <c r="N146" i="8"/>
  <c r="N150" i="8"/>
  <c r="N64" i="8"/>
  <c r="N145" i="8"/>
  <c r="N149" i="8"/>
  <c r="N215" i="8"/>
  <c r="N62" i="8"/>
  <c r="N104" i="8"/>
  <c r="N147" i="8"/>
  <c r="N165" i="8"/>
  <c r="N63" i="8"/>
  <c r="N148" i="8"/>
  <c r="N144" i="8"/>
  <c r="N166" i="8"/>
</calcChain>
</file>

<file path=xl/sharedStrings.xml><?xml version="1.0" encoding="utf-8"?>
<sst xmlns="http://schemas.openxmlformats.org/spreadsheetml/2006/main" count="2461" uniqueCount="269">
  <si>
    <t>Datum narození</t>
  </si>
  <si>
    <t xml:space="preserve">Číslo osvědčení </t>
  </si>
  <si>
    <t>Obec, podnik</t>
  </si>
  <si>
    <t>JSDHO, JSDHP</t>
  </si>
  <si>
    <t>Datum splnění OP</t>
  </si>
  <si>
    <t xml:space="preserve">Datum vydání </t>
  </si>
  <si>
    <t>Odb.př.</t>
  </si>
  <si>
    <t>Datum prodloužení</t>
  </si>
  <si>
    <t>JPO</t>
  </si>
  <si>
    <t>Jméno</t>
  </si>
  <si>
    <t>Příjmení</t>
  </si>
  <si>
    <t>E.č.</t>
  </si>
  <si>
    <t>S8 = účast</t>
  </si>
  <si>
    <t>S8T = prodloužení platnosti nebo získání způsobilosti</t>
  </si>
  <si>
    <t>Datum poslední účasti</t>
  </si>
  <si>
    <t>ORP</t>
  </si>
  <si>
    <t>OP dotace</t>
  </si>
  <si>
    <t>Strojníci JSDHO kategorie JPO III musí být přítomni na osm hodin 2x v průběhu pěti let nebo znovu 40 hodin po pěti letech ( např. v roce 2021 napsal test k prodloužení způsobilosti, tudíž 2026 musí jít na další test a ještě mezi 1x účast nebo v roce 2021 napsal test k prodloužení způsobilosti a přijde až za 5 let zase na 40 hodin)</t>
  </si>
  <si>
    <t>Marek</t>
  </si>
  <si>
    <t>Račický</t>
  </si>
  <si>
    <t>Mareš</t>
  </si>
  <si>
    <t>Antonín</t>
  </si>
  <si>
    <t>Jiří</t>
  </si>
  <si>
    <t>Lukáš</t>
  </si>
  <si>
    <t>Michal</t>
  </si>
  <si>
    <t>Jan</t>
  </si>
  <si>
    <t>Jaroslav</t>
  </si>
  <si>
    <t>Petr</t>
  </si>
  <si>
    <t>Pavel</t>
  </si>
  <si>
    <t>Stanislav</t>
  </si>
  <si>
    <t>Vladimír</t>
  </si>
  <si>
    <t>Václav</t>
  </si>
  <si>
    <t>Zdeněk</t>
  </si>
  <si>
    <t>Ladislav</t>
  </si>
  <si>
    <t>Lejsek</t>
  </si>
  <si>
    <t>Miroslav</t>
  </si>
  <si>
    <t>Karel</t>
  </si>
  <si>
    <t>David</t>
  </si>
  <si>
    <t>Ondřej</t>
  </si>
  <si>
    <t>Kubeš</t>
  </si>
  <si>
    <t>Milan</t>
  </si>
  <si>
    <t>S16</t>
  </si>
  <si>
    <t xml:space="preserve">Tomáš </t>
  </si>
  <si>
    <t xml:space="preserve">Michal </t>
  </si>
  <si>
    <t>Maxa</t>
  </si>
  <si>
    <t>Roman</t>
  </si>
  <si>
    <t>Macho</t>
  </si>
  <si>
    <t>Čáp</t>
  </si>
  <si>
    <t>JSDHO</t>
  </si>
  <si>
    <t>S8</t>
  </si>
  <si>
    <t>Josef</t>
  </si>
  <si>
    <t>Veselý</t>
  </si>
  <si>
    <t>Luboš</t>
  </si>
  <si>
    <t>Gregor</t>
  </si>
  <si>
    <t>Leopold</t>
  </si>
  <si>
    <t xml:space="preserve">Havlík </t>
  </si>
  <si>
    <t>Pašek</t>
  </si>
  <si>
    <t>Petroušek</t>
  </si>
  <si>
    <t>Dlouhý</t>
  </si>
  <si>
    <t>Lidner</t>
  </si>
  <si>
    <t>Bejna</t>
  </si>
  <si>
    <t>Robert</t>
  </si>
  <si>
    <t>Šubr</t>
  </si>
  <si>
    <t>Volek</t>
  </si>
  <si>
    <t>František</t>
  </si>
  <si>
    <t>Jakub</t>
  </si>
  <si>
    <t>Dvořák</t>
  </si>
  <si>
    <t>Princ</t>
  </si>
  <si>
    <t>Martin</t>
  </si>
  <si>
    <t>Norbert</t>
  </si>
  <si>
    <t>Jindřichův Hradec</t>
  </si>
  <si>
    <t>Mayer</t>
  </si>
  <si>
    <t>Radek</t>
  </si>
  <si>
    <t>Vopálka</t>
  </si>
  <si>
    <t>Vít</t>
  </si>
  <si>
    <t>Svoboda</t>
  </si>
  <si>
    <t>Krejčí</t>
  </si>
  <si>
    <t>Vlastimil</t>
  </si>
  <si>
    <t>Staré Hobzí</t>
  </si>
  <si>
    <t>Staněk</t>
  </si>
  <si>
    <t>Andrašík</t>
  </si>
  <si>
    <t>Dačice</t>
  </si>
  <si>
    <t>Kulík</t>
  </si>
  <si>
    <t>Slavonice</t>
  </si>
  <si>
    <t>Kálal</t>
  </si>
  <si>
    <t>Jokl</t>
  </si>
  <si>
    <t>Toušek</t>
  </si>
  <si>
    <t>Tardon</t>
  </si>
  <si>
    <t>Studená</t>
  </si>
  <si>
    <t>Herman</t>
  </si>
  <si>
    <t>Švec</t>
  </si>
  <si>
    <t>Vlastislav</t>
  </si>
  <si>
    <t>Český Rudolec</t>
  </si>
  <si>
    <t>Dörrer</t>
  </si>
  <si>
    <t>Dešná</t>
  </si>
  <si>
    <t>Tříletý</t>
  </si>
  <si>
    <t>Haluška</t>
  </si>
  <si>
    <t>Tomáš</t>
  </si>
  <si>
    <t>Nová Bystřice</t>
  </si>
  <si>
    <t>Šmol</t>
  </si>
  <si>
    <t>Ambrož</t>
  </si>
  <si>
    <t>Martínek</t>
  </si>
  <si>
    <t>Fogl</t>
  </si>
  <si>
    <t>Jelínek</t>
  </si>
  <si>
    <t>Nová Včelnice</t>
  </si>
  <si>
    <t xml:space="preserve">Míchal </t>
  </si>
  <si>
    <t>Kunžak</t>
  </si>
  <si>
    <t>Miláček</t>
  </si>
  <si>
    <t>Mrkva</t>
  </si>
  <si>
    <t>Brýna</t>
  </si>
  <si>
    <t>Klimeš</t>
  </si>
  <si>
    <t>Poslušný</t>
  </si>
  <si>
    <t>Lomnice nad Lužnicí</t>
  </si>
  <si>
    <t>Holič</t>
  </si>
  <si>
    <t>Chlum u Třeboně</t>
  </si>
  <si>
    <t>Bergl</t>
  </si>
  <si>
    <t>Bušta</t>
  </si>
  <si>
    <t>Filip</t>
  </si>
  <si>
    <t>Frolík</t>
  </si>
  <si>
    <t>Branná</t>
  </si>
  <si>
    <t>Stráž nad Nežárkou</t>
  </si>
  <si>
    <t>Šindelář</t>
  </si>
  <si>
    <t>S40</t>
  </si>
  <si>
    <t>České Velenice</t>
  </si>
  <si>
    <t>Vohoska</t>
  </si>
  <si>
    <t>Bližňák</t>
  </si>
  <si>
    <t>Jankuliak</t>
  </si>
  <si>
    <t>Kardšova Řečice</t>
  </si>
  <si>
    <t xml:space="preserve">Březina </t>
  </si>
  <si>
    <t>Němec</t>
  </si>
  <si>
    <t>Tesař</t>
  </si>
  <si>
    <t>Krůžela</t>
  </si>
  <si>
    <t>Kamil</t>
  </si>
  <si>
    <t>Zavadil</t>
  </si>
  <si>
    <t>Macků</t>
  </si>
  <si>
    <t>Radim</t>
  </si>
  <si>
    <t>Hromada</t>
  </si>
  <si>
    <t xml:space="preserve">Pospíchal </t>
  </si>
  <si>
    <t>Vojtěch</t>
  </si>
  <si>
    <t>Janota</t>
  </si>
  <si>
    <t>Mikulec</t>
  </si>
  <si>
    <t>Škrabálek</t>
  </si>
  <si>
    <t>Garhofer</t>
  </si>
  <si>
    <t>Pfauser</t>
  </si>
  <si>
    <t>21.81958</t>
  </si>
  <si>
    <t>Budíškovice</t>
  </si>
  <si>
    <t>Havlík</t>
  </si>
  <si>
    <t>Činčura</t>
  </si>
  <si>
    <t>Paďourek</t>
  </si>
  <si>
    <t>Slipka</t>
  </si>
  <si>
    <t>Klouček</t>
  </si>
  <si>
    <t>Novotný</t>
  </si>
  <si>
    <t>Přibyl</t>
  </si>
  <si>
    <t>S16Z</t>
  </si>
  <si>
    <t>Doležal</t>
  </si>
  <si>
    <t>Neubauer</t>
  </si>
  <si>
    <t xml:space="preserve">Pavlík </t>
  </si>
  <si>
    <t>Vorbel</t>
  </si>
  <si>
    <t>Mráz</t>
  </si>
  <si>
    <t>Janda</t>
  </si>
  <si>
    <t>Balík</t>
  </si>
  <si>
    <t>jaroslav</t>
  </si>
  <si>
    <t>Zrůbek</t>
  </si>
  <si>
    <t>Nováček</t>
  </si>
  <si>
    <t>12.81986</t>
  </si>
  <si>
    <t>Truhlář</t>
  </si>
  <si>
    <t>Bořivoj</t>
  </si>
  <si>
    <t>Volein</t>
  </si>
  <si>
    <t>Libor</t>
  </si>
  <si>
    <t>Adam</t>
  </si>
  <si>
    <t>Kopečný</t>
  </si>
  <si>
    <t>Musil</t>
  </si>
  <si>
    <t>Kalvas</t>
  </si>
  <si>
    <t>Kalina</t>
  </si>
  <si>
    <t>Kardašova Řečice</t>
  </si>
  <si>
    <t>Oldřiš - Blažejov</t>
  </si>
  <si>
    <t>Havel</t>
  </si>
  <si>
    <t>Zámečník</t>
  </si>
  <si>
    <t>Lacina</t>
  </si>
  <si>
    <t>Vald</t>
  </si>
  <si>
    <t>114.5.1985</t>
  </si>
  <si>
    <t>Deštná</t>
  </si>
  <si>
    <t>Prágr</t>
  </si>
  <si>
    <t>Leitgeb</t>
  </si>
  <si>
    <t>Vrbk</t>
  </si>
  <si>
    <t>Čech</t>
  </si>
  <si>
    <t>Švehla</t>
  </si>
  <si>
    <t>Benischek</t>
  </si>
  <si>
    <t>Průša</t>
  </si>
  <si>
    <t>Křiváček</t>
  </si>
  <si>
    <t>Suchdol nad Lužnicí</t>
  </si>
  <si>
    <t>Janout</t>
  </si>
  <si>
    <t>Vlasák</t>
  </si>
  <si>
    <t>Trsek</t>
  </si>
  <si>
    <t xml:space="preserve">Liška </t>
  </si>
  <si>
    <t>Mileret</t>
  </si>
  <si>
    <t>Stýblo</t>
  </si>
  <si>
    <t>Pražský</t>
  </si>
  <si>
    <t>Čurda</t>
  </si>
  <si>
    <t>Mašek</t>
  </si>
  <si>
    <t>Kubánek</t>
  </si>
  <si>
    <t>Aleš</t>
  </si>
  <si>
    <t>Kadeřábek</t>
  </si>
  <si>
    <t>Václavík</t>
  </si>
  <si>
    <t>Sytovárka</t>
  </si>
  <si>
    <t>Tunkl</t>
  </si>
  <si>
    <t>Kortan</t>
  </si>
  <si>
    <t>S16P</t>
  </si>
  <si>
    <t>Tourek</t>
  </si>
  <si>
    <t>Sedláček</t>
  </si>
  <si>
    <t>Vrbata</t>
  </si>
  <si>
    <t>Kandl</t>
  </si>
  <si>
    <t>Homát</t>
  </si>
  <si>
    <t>Šimánek</t>
  </si>
  <si>
    <t>Čobr</t>
  </si>
  <si>
    <t>Coufal</t>
  </si>
  <si>
    <t xml:space="preserve">Petrák </t>
  </si>
  <si>
    <t>Volek ml.</t>
  </si>
  <si>
    <t>Zeman</t>
  </si>
  <si>
    <t>Halaška</t>
  </si>
  <si>
    <t xml:space="preserve">Bušta </t>
  </si>
  <si>
    <t>karel</t>
  </si>
  <si>
    <t>Pospíchal</t>
  </si>
  <si>
    <t xml:space="preserve">Krůžela </t>
  </si>
  <si>
    <t>Fogl ml.</t>
  </si>
  <si>
    <t xml:space="preserve">Volek </t>
  </si>
  <si>
    <t xml:space="preserve">Klimeš </t>
  </si>
  <si>
    <t>Vrbka</t>
  </si>
  <si>
    <t>Novák st.</t>
  </si>
  <si>
    <t>Adámek</t>
  </si>
  <si>
    <t>Malát</t>
  </si>
  <si>
    <t>Hornát</t>
  </si>
  <si>
    <t>113.121974</t>
  </si>
  <si>
    <t>Paluš</t>
  </si>
  <si>
    <t>Matuš</t>
  </si>
  <si>
    <t>Říha</t>
  </si>
  <si>
    <t>Andraško</t>
  </si>
  <si>
    <t>Dušejovský</t>
  </si>
  <si>
    <t>Garhofer ml.</t>
  </si>
  <si>
    <t>Hána</t>
  </si>
  <si>
    <t>Suchdol nad Lužncí</t>
  </si>
  <si>
    <t>Jíra</t>
  </si>
  <si>
    <t>Kropík</t>
  </si>
  <si>
    <t>Laitgeb</t>
  </si>
  <si>
    <t>Miusil</t>
  </si>
  <si>
    <t>Novák ml.</t>
  </si>
  <si>
    <t>Svozil</t>
  </si>
  <si>
    <t>Matěj</t>
  </si>
  <si>
    <t>Vilém</t>
  </si>
  <si>
    <t>Torčík</t>
  </si>
  <si>
    <t>Suchol nad Lužnicí</t>
  </si>
  <si>
    <t>Tomás</t>
  </si>
  <si>
    <t>Aujezdecký</t>
  </si>
  <si>
    <t xml:space="preserve">Bejna </t>
  </si>
  <si>
    <t xml:space="preserve">Křiváček </t>
  </si>
  <si>
    <t>Mlsna</t>
  </si>
  <si>
    <t>Michael</t>
  </si>
  <si>
    <t>Doležel</t>
  </si>
  <si>
    <t>III/2</t>
  </si>
  <si>
    <t>III/1</t>
  </si>
  <si>
    <t>II/1</t>
  </si>
  <si>
    <t xml:space="preserve">II/1 </t>
  </si>
  <si>
    <t>e-learn.</t>
  </si>
  <si>
    <t>Konec platnosti osvědčení za dnů</t>
  </si>
  <si>
    <t>DA</t>
  </si>
  <si>
    <t>JH</t>
  </si>
  <si>
    <t>TŘ</t>
  </si>
  <si>
    <t>S40 UHŠ</t>
  </si>
  <si>
    <t>S8T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</si>
</sst>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Arial"/>
      <family val="2"/>
      <charset val="238"/>
    </font>
    <font>
      <sz val="11"/>
      <color rgb="FF333333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1" xfId="0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0" fontId="1" fillId="3" borderId="1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0" xfId="0" applyFill="1"/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/>
    <xf numFmtId="0" fontId="0" fillId="0" borderId="0" xfId="0" applyFill="1"/>
    <xf numFmtId="0" fontId="4" fillId="0" borderId="0" xfId="0" applyFont="1"/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3" borderId="1" xfId="0" applyFill="1" applyBorder="1"/>
    <xf numFmtId="0" fontId="4" fillId="3" borderId="1" xfId="0" applyFont="1" applyFill="1" applyBorder="1" applyAlignment="1"/>
    <xf numFmtId="14" fontId="0" fillId="3" borderId="1" xfId="0" applyNumberFormat="1" applyFill="1" applyBorder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/>
    </xf>
    <xf numFmtId="14" fontId="9" fillId="0" borderId="1" xfId="0" applyNumberFormat="1" applyFont="1" applyBorder="1" applyAlignment="1">
      <alignment vertical="top" wrapText="1"/>
    </xf>
    <xf numFmtId="14" fontId="1" fillId="3" borderId="1" xfId="0" applyNumberFormat="1" applyFont="1" applyFill="1" applyBorder="1" applyAlignment="1"/>
    <xf numFmtId="14" fontId="9" fillId="0" borderId="1" xfId="0" applyNumberFormat="1" applyFont="1" applyBorder="1" applyAlignment="1"/>
    <xf numFmtId="14" fontId="10" fillId="0" borderId="1" xfId="0" applyNumberFormat="1" applyFont="1" applyBorder="1" applyAlignment="1"/>
    <xf numFmtId="14" fontId="10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3" borderId="0" xfId="0" applyFill="1" applyBorder="1"/>
    <xf numFmtId="0" fontId="4" fillId="0" borderId="14" xfId="0" applyFont="1" applyBorder="1" applyAlignment="1">
      <alignment horizontal="center"/>
    </xf>
    <xf numFmtId="0" fontId="0" fillId="0" borderId="0" xfId="0" applyFill="1" applyBorder="1"/>
    <xf numFmtId="0" fontId="4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G404"/>
  <sheetViews>
    <sheetView tabSelected="1" topLeftCell="B1" zoomScale="82" zoomScaleNormal="82" zoomScaleSheetLayoutView="87" workbookViewId="0">
      <pane ySplit="11" topLeftCell="A12" activePane="bottomLeft" state="frozen"/>
      <selection pane="bottomLeft" activeCell="C11" sqref="C11"/>
    </sheetView>
  </sheetViews>
  <sheetFormatPr defaultRowHeight="12.75" x14ac:dyDescent="0.2"/>
  <cols>
    <col min="1" max="1" width="9.140625" hidden="1" customWidth="1"/>
    <col min="2" max="2" width="16.42578125" style="21" customWidth="1"/>
    <col min="3" max="3" width="30.7109375" customWidth="1"/>
    <col min="4" max="4" width="5.28515625" style="21" customWidth="1"/>
    <col min="5" max="5" width="9.140625" hidden="1" customWidth="1"/>
    <col min="6" max="7" width="11.5703125" style="34" customWidth="1"/>
    <col min="8" max="8" width="13.7109375" style="16" hidden="1" customWidth="1"/>
    <col min="9" max="9" width="12.28515625" hidden="1" customWidth="1"/>
    <col min="10" max="10" width="11.140625" customWidth="1"/>
    <col min="11" max="11" width="0.140625" customWidth="1"/>
    <col min="12" max="12" width="14.5703125" hidden="1" customWidth="1"/>
    <col min="13" max="13" width="14" customWidth="1"/>
    <col min="14" max="14" width="9.7109375" customWidth="1"/>
    <col min="15" max="15" width="8.28515625" style="21" customWidth="1"/>
    <col min="16" max="16" width="12.85546875" style="21" hidden="1" customWidth="1"/>
    <col min="17" max="17" width="14.42578125" style="16" hidden="1" customWidth="1"/>
    <col min="18" max="18" width="17.5703125" style="16" hidden="1" customWidth="1"/>
    <col min="19" max="23" width="6.28515625" bestFit="1" customWidth="1"/>
    <col min="24" max="24" width="6.28515625" customWidth="1"/>
    <col min="25" max="28" width="6.28515625" bestFit="1" customWidth="1"/>
    <col min="29" max="32" width="6.28515625" style="21" bestFit="1" customWidth="1"/>
  </cols>
  <sheetData>
    <row r="1" spans="1:32" ht="13.5" thickBot="1" x14ac:dyDescent="0.25"/>
    <row r="2" spans="1:32" x14ac:dyDescent="0.2">
      <c r="B2" s="62" t="s">
        <v>17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4"/>
    </row>
    <row r="3" spans="1:32" ht="12.75" customHeight="1" x14ac:dyDescent="0.2"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7"/>
    </row>
    <row r="4" spans="1:32" ht="12.75" customHeight="1" x14ac:dyDescent="0.2"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</row>
    <row r="5" spans="1:32" ht="12.75" customHeight="1" x14ac:dyDescent="0.2"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7"/>
    </row>
    <row r="6" spans="1:32" ht="12.75" customHeight="1" x14ac:dyDescent="0.2"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7"/>
    </row>
    <row r="7" spans="1:32" ht="15" customHeight="1" thickBot="1" x14ac:dyDescent="0.25"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70"/>
    </row>
    <row r="8" spans="1:32" ht="15" customHeight="1" x14ac:dyDescent="0.2">
      <c r="B8" s="40"/>
      <c r="C8" s="14"/>
      <c r="D8" s="40"/>
      <c r="E8" s="14"/>
      <c r="F8" s="35"/>
      <c r="G8" s="35"/>
      <c r="H8" s="17"/>
      <c r="I8" s="10"/>
      <c r="J8" s="10"/>
      <c r="K8" s="10"/>
      <c r="L8" s="10"/>
      <c r="M8" s="10"/>
      <c r="N8" s="10"/>
      <c r="O8" s="10"/>
      <c r="P8" s="10"/>
      <c r="Q8" s="17"/>
      <c r="R8" s="17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32" ht="21.75" customHeight="1" x14ac:dyDescent="0.2">
      <c r="B9" s="71" t="s">
        <v>12</v>
      </c>
      <c r="C9" s="71"/>
      <c r="D9" s="71"/>
      <c r="E9" s="71"/>
      <c r="F9" s="35"/>
      <c r="G9" s="35"/>
      <c r="H9" s="44"/>
      <c r="I9" s="14"/>
      <c r="J9" s="14"/>
      <c r="K9" s="14"/>
      <c r="L9" s="14"/>
      <c r="M9" s="14"/>
      <c r="N9" s="14"/>
    </row>
    <row r="10" spans="1:32" ht="35.25" customHeight="1" x14ac:dyDescent="0.2">
      <c r="B10" s="71" t="s">
        <v>13</v>
      </c>
      <c r="C10" s="71"/>
      <c r="D10" s="71"/>
      <c r="E10" s="71"/>
      <c r="F10" s="36"/>
      <c r="G10" s="36"/>
      <c r="H10" s="45"/>
      <c r="I10" s="13"/>
      <c r="J10" s="13"/>
      <c r="K10" s="13"/>
      <c r="L10" s="13"/>
      <c r="M10" s="11"/>
      <c r="N10" s="15"/>
    </row>
    <row r="11" spans="1:32" ht="30.75" customHeight="1" x14ac:dyDescent="0.25">
      <c r="A11" s="4" t="s">
        <v>15</v>
      </c>
      <c r="B11" s="4" t="s">
        <v>3</v>
      </c>
      <c r="C11" s="2" t="s">
        <v>2</v>
      </c>
      <c r="D11" s="4" t="s">
        <v>8</v>
      </c>
      <c r="E11" s="4" t="s">
        <v>11</v>
      </c>
      <c r="F11" s="2" t="s">
        <v>10</v>
      </c>
      <c r="G11" s="2" t="s">
        <v>9</v>
      </c>
      <c r="H11" s="54" t="s">
        <v>0</v>
      </c>
      <c r="I11" s="55" t="s">
        <v>1</v>
      </c>
      <c r="J11" s="54" t="s">
        <v>5</v>
      </c>
      <c r="K11" s="2"/>
      <c r="L11" s="54" t="s">
        <v>7</v>
      </c>
      <c r="M11" s="72" t="s">
        <v>263</v>
      </c>
      <c r="N11" s="73"/>
      <c r="O11" s="4" t="s">
        <v>6</v>
      </c>
      <c r="P11" s="4" t="s">
        <v>16</v>
      </c>
      <c r="Q11" s="53" t="s">
        <v>4</v>
      </c>
      <c r="R11" s="53" t="s">
        <v>14</v>
      </c>
      <c r="S11" s="3">
        <v>2009</v>
      </c>
      <c r="T11" s="3">
        <v>2010</v>
      </c>
      <c r="U11" s="3">
        <v>2011</v>
      </c>
      <c r="V11" s="3">
        <v>2012</v>
      </c>
      <c r="W11" s="3">
        <v>2013</v>
      </c>
      <c r="X11" s="3">
        <v>2014</v>
      </c>
      <c r="Y11" s="3">
        <v>2015</v>
      </c>
      <c r="Z11" s="3">
        <v>2016</v>
      </c>
      <c r="AA11" s="3">
        <v>2017</v>
      </c>
      <c r="AB11" s="4">
        <v>2018</v>
      </c>
      <c r="AC11" s="4">
        <v>2019</v>
      </c>
      <c r="AD11" s="4">
        <v>2020</v>
      </c>
      <c r="AE11" s="4">
        <v>2021</v>
      </c>
      <c r="AF11" s="4">
        <v>2022</v>
      </c>
    </row>
    <row r="12" spans="1:32" ht="15" x14ac:dyDescent="0.25">
      <c r="A12" s="57" t="s">
        <v>266</v>
      </c>
      <c r="B12" s="39" t="s">
        <v>48</v>
      </c>
      <c r="C12" s="6" t="s">
        <v>119</v>
      </c>
      <c r="D12" s="5" t="s">
        <v>259</v>
      </c>
      <c r="E12" s="6"/>
      <c r="F12" s="6" t="s">
        <v>47</v>
      </c>
      <c r="G12" s="6" t="s">
        <v>31</v>
      </c>
      <c r="H12" s="9">
        <v>29243</v>
      </c>
      <c r="I12" s="6">
        <v>1</v>
      </c>
      <c r="J12" s="7">
        <v>41348</v>
      </c>
      <c r="K12" s="7">
        <f t="shared" ref="K12:K43" ca="1" si="0">TODAY()</f>
        <v>44581</v>
      </c>
      <c r="L12" s="7">
        <f t="shared" ref="L12:L43" si="1">J12</f>
        <v>41348</v>
      </c>
      <c r="M12" s="7">
        <f t="shared" ref="M12:M43" si="2">J12+1461</f>
        <v>42809</v>
      </c>
      <c r="N12" s="22">
        <f t="shared" ref="N12:N43" ca="1" si="3">DAYS360(K12,M12)</f>
        <v>-1745</v>
      </c>
      <c r="O12" s="8" t="s">
        <v>49</v>
      </c>
      <c r="P12" s="9">
        <v>44165</v>
      </c>
      <c r="Q12" s="8"/>
      <c r="R12" s="8"/>
      <c r="S12" s="8"/>
      <c r="T12" s="8"/>
      <c r="U12" s="8" t="s">
        <v>49</v>
      </c>
      <c r="V12" s="8"/>
      <c r="W12" s="8"/>
      <c r="X12" s="8"/>
      <c r="Y12" s="8"/>
      <c r="Z12" s="22"/>
      <c r="AA12" s="22"/>
      <c r="AB12" s="22"/>
      <c r="AC12" s="22"/>
      <c r="AD12" s="22"/>
      <c r="AE12" s="25"/>
      <c r="AF12" s="25"/>
    </row>
    <row r="13" spans="1:32" ht="15" x14ac:dyDescent="0.25">
      <c r="A13" s="57" t="s">
        <v>266</v>
      </c>
      <c r="B13" s="39" t="s">
        <v>48</v>
      </c>
      <c r="C13" s="6" t="s">
        <v>119</v>
      </c>
      <c r="D13" s="5" t="s">
        <v>259</v>
      </c>
      <c r="E13" s="6"/>
      <c r="F13" s="6" t="s">
        <v>46</v>
      </c>
      <c r="G13" s="6" t="s">
        <v>97</v>
      </c>
      <c r="H13" s="9">
        <v>30903</v>
      </c>
      <c r="I13" s="6">
        <v>2</v>
      </c>
      <c r="J13" s="7">
        <v>41348</v>
      </c>
      <c r="K13" s="7">
        <f t="shared" ca="1" si="0"/>
        <v>44581</v>
      </c>
      <c r="L13" s="7">
        <f t="shared" si="1"/>
        <v>41348</v>
      </c>
      <c r="M13" s="7">
        <f t="shared" si="2"/>
        <v>42809</v>
      </c>
      <c r="N13" s="22">
        <f t="shared" ca="1" si="3"/>
        <v>-1745</v>
      </c>
      <c r="O13" s="8" t="s">
        <v>49</v>
      </c>
      <c r="P13" s="9">
        <v>44165</v>
      </c>
      <c r="Q13" s="8"/>
      <c r="R13" s="8"/>
      <c r="S13" s="8"/>
      <c r="T13" s="8"/>
      <c r="U13" s="8" t="s">
        <v>49</v>
      </c>
      <c r="V13" s="8"/>
      <c r="W13" s="8"/>
      <c r="X13" s="8"/>
      <c r="Y13" s="8"/>
      <c r="Z13" s="22"/>
      <c r="AA13" s="22"/>
      <c r="AB13" s="22"/>
      <c r="AC13" s="22"/>
      <c r="AD13" s="22"/>
      <c r="AE13" s="25"/>
      <c r="AF13" s="25"/>
    </row>
    <row r="14" spans="1:32" ht="15" x14ac:dyDescent="0.25">
      <c r="A14" s="57" t="s">
        <v>266</v>
      </c>
      <c r="B14" s="39" t="s">
        <v>48</v>
      </c>
      <c r="C14" s="6" t="s">
        <v>119</v>
      </c>
      <c r="D14" s="5" t="s">
        <v>259</v>
      </c>
      <c r="E14" s="6"/>
      <c r="F14" s="6" t="s">
        <v>46</v>
      </c>
      <c r="G14" s="6" t="s">
        <v>32</v>
      </c>
      <c r="H14" s="9">
        <v>30359</v>
      </c>
      <c r="I14" s="6">
        <v>3</v>
      </c>
      <c r="J14" s="7">
        <v>41348</v>
      </c>
      <c r="K14" s="7">
        <f t="shared" ca="1" si="0"/>
        <v>44581</v>
      </c>
      <c r="L14" s="7">
        <f t="shared" si="1"/>
        <v>41348</v>
      </c>
      <c r="M14" s="7">
        <f t="shared" si="2"/>
        <v>42809</v>
      </c>
      <c r="N14" s="22">
        <f t="shared" ca="1" si="3"/>
        <v>-1745</v>
      </c>
      <c r="O14" s="8" t="s">
        <v>49</v>
      </c>
      <c r="P14" s="9">
        <v>44165</v>
      </c>
      <c r="Q14" s="8"/>
      <c r="R14" s="8"/>
      <c r="S14" s="8"/>
      <c r="T14" s="8"/>
      <c r="U14" s="8" t="s">
        <v>49</v>
      </c>
      <c r="V14" s="8"/>
      <c r="W14" s="8"/>
      <c r="X14" s="8"/>
      <c r="Y14" s="8"/>
      <c r="Z14" s="22"/>
      <c r="AA14" s="22"/>
      <c r="AB14" s="22"/>
      <c r="AC14" s="22"/>
      <c r="AD14" s="22"/>
      <c r="AE14" s="25"/>
      <c r="AF14" s="25"/>
    </row>
    <row r="15" spans="1:32" ht="15" x14ac:dyDescent="0.25">
      <c r="A15" s="57" t="s">
        <v>266</v>
      </c>
      <c r="B15" s="39" t="s">
        <v>48</v>
      </c>
      <c r="C15" s="6" t="s">
        <v>119</v>
      </c>
      <c r="D15" s="5" t="s">
        <v>259</v>
      </c>
      <c r="E15" s="6"/>
      <c r="F15" s="6" t="s">
        <v>121</v>
      </c>
      <c r="G15" s="6" t="s">
        <v>27</v>
      </c>
      <c r="H15" s="9">
        <v>27923</v>
      </c>
      <c r="I15" s="6">
        <v>4</v>
      </c>
      <c r="J15" s="7">
        <v>41348</v>
      </c>
      <c r="K15" s="7">
        <f t="shared" ca="1" si="0"/>
        <v>44581</v>
      </c>
      <c r="L15" s="7">
        <f t="shared" si="1"/>
        <v>41348</v>
      </c>
      <c r="M15" s="7">
        <f t="shared" si="2"/>
        <v>42809</v>
      </c>
      <c r="N15" s="22">
        <f t="shared" ca="1" si="3"/>
        <v>-1745</v>
      </c>
      <c r="O15" s="8" t="s">
        <v>49</v>
      </c>
      <c r="P15" s="9">
        <v>44165</v>
      </c>
      <c r="Q15" s="8"/>
      <c r="R15" s="8"/>
      <c r="S15" s="8"/>
      <c r="T15" s="8"/>
      <c r="U15" s="8" t="s">
        <v>49</v>
      </c>
      <c r="V15" s="8"/>
      <c r="W15" s="8"/>
      <c r="X15" s="8"/>
      <c r="Y15" s="8"/>
      <c r="Z15" s="22"/>
      <c r="AA15" s="22"/>
      <c r="AB15" s="22"/>
      <c r="AC15" s="22"/>
      <c r="AD15" s="22"/>
      <c r="AE15" s="25"/>
      <c r="AF15" s="25"/>
    </row>
    <row r="16" spans="1:32" s="33" customFormat="1" ht="15" x14ac:dyDescent="0.25">
      <c r="A16" s="57" t="s">
        <v>266</v>
      </c>
      <c r="B16" s="5" t="s">
        <v>48</v>
      </c>
      <c r="C16" s="1" t="s">
        <v>119</v>
      </c>
      <c r="D16" s="5" t="s">
        <v>259</v>
      </c>
      <c r="E16" s="1"/>
      <c r="F16" s="1" t="s">
        <v>150</v>
      </c>
      <c r="G16" s="1" t="s">
        <v>25</v>
      </c>
      <c r="H16" s="19">
        <v>31376</v>
      </c>
      <c r="I16" s="1">
        <v>1</v>
      </c>
      <c r="J16" s="7">
        <v>41717</v>
      </c>
      <c r="K16" s="7">
        <f t="shared" ca="1" si="0"/>
        <v>44581</v>
      </c>
      <c r="L16" s="7">
        <f t="shared" si="1"/>
        <v>41717</v>
      </c>
      <c r="M16" s="7">
        <f t="shared" si="2"/>
        <v>43178</v>
      </c>
      <c r="N16" s="22">
        <f t="shared" ca="1" si="3"/>
        <v>-1381</v>
      </c>
      <c r="O16" s="8" t="s">
        <v>41</v>
      </c>
      <c r="P16" s="8"/>
      <c r="Q16" s="9">
        <v>44165</v>
      </c>
      <c r="R16" s="9">
        <f>J16</f>
        <v>41717</v>
      </c>
      <c r="S16" s="5"/>
      <c r="T16" s="5"/>
      <c r="U16" s="5"/>
      <c r="V16" s="5" t="s">
        <v>41</v>
      </c>
      <c r="W16" s="5"/>
      <c r="X16" s="5"/>
      <c r="Y16" s="12"/>
      <c r="Z16" s="22"/>
      <c r="AA16" s="22"/>
      <c r="AB16" s="22"/>
      <c r="AC16" s="22"/>
      <c r="AD16" s="41"/>
      <c r="AE16" s="41"/>
      <c r="AF16" s="41"/>
    </row>
    <row r="17" spans="1:32" s="33" customFormat="1" ht="15" x14ac:dyDescent="0.25">
      <c r="A17" s="57" t="s">
        <v>266</v>
      </c>
      <c r="B17" s="5" t="s">
        <v>48</v>
      </c>
      <c r="C17" s="1" t="s">
        <v>119</v>
      </c>
      <c r="D17" s="5" t="s">
        <v>259</v>
      </c>
      <c r="E17" s="1"/>
      <c r="F17" s="1" t="s">
        <v>46</v>
      </c>
      <c r="G17" s="1" t="s">
        <v>32</v>
      </c>
      <c r="H17" s="19">
        <v>30359</v>
      </c>
      <c r="I17" s="1">
        <v>2</v>
      </c>
      <c r="J17" s="7">
        <v>41717</v>
      </c>
      <c r="K17" s="7">
        <f t="shared" ca="1" si="0"/>
        <v>44581</v>
      </c>
      <c r="L17" s="7">
        <f t="shared" si="1"/>
        <v>41717</v>
      </c>
      <c r="M17" s="7">
        <f t="shared" si="2"/>
        <v>43178</v>
      </c>
      <c r="N17" s="22">
        <f t="shared" ca="1" si="3"/>
        <v>-1381</v>
      </c>
      <c r="O17" s="8" t="s">
        <v>41</v>
      </c>
      <c r="P17" s="8"/>
      <c r="Q17" s="9">
        <v>44165</v>
      </c>
      <c r="R17" s="9">
        <f>J17</f>
        <v>41717</v>
      </c>
      <c r="S17" s="5"/>
      <c r="T17" s="5"/>
      <c r="U17" s="5"/>
      <c r="V17" s="5" t="s">
        <v>41</v>
      </c>
      <c r="W17" s="5"/>
      <c r="X17" s="5"/>
      <c r="Y17" s="12"/>
      <c r="Z17" s="22"/>
      <c r="AA17" s="22"/>
      <c r="AB17" s="22"/>
      <c r="AC17" s="22"/>
      <c r="AD17" s="25"/>
      <c r="AE17" s="25"/>
      <c r="AF17" s="25"/>
    </row>
    <row r="18" spans="1:32" ht="15" x14ac:dyDescent="0.25">
      <c r="A18" s="57" t="s">
        <v>266</v>
      </c>
      <c r="B18" s="5" t="s">
        <v>48</v>
      </c>
      <c r="C18" s="1" t="s">
        <v>119</v>
      </c>
      <c r="D18" s="5" t="s">
        <v>259</v>
      </c>
      <c r="E18" s="1"/>
      <c r="F18" s="1" t="s">
        <v>47</v>
      </c>
      <c r="G18" s="1" t="s">
        <v>31</v>
      </c>
      <c r="H18" s="19">
        <v>32165</v>
      </c>
      <c r="I18" s="1">
        <v>3</v>
      </c>
      <c r="J18" s="7">
        <v>41717</v>
      </c>
      <c r="K18" s="7">
        <f t="shared" ca="1" si="0"/>
        <v>44581</v>
      </c>
      <c r="L18" s="7">
        <f t="shared" si="1"/>
        <v>41717</v>
      </c>
      <c r="M18" s="7">
        <f t="shared" si="2"/>
        <v>43178</v>
      </c>
      <c r="N18" s="22">
        <f t="shared" ca="1" si="3"/>
        <v>-1381</v>
      </c>
      <c r="O18" s="8" t="s">
        <v>41</v>
      </c>
      <c r="P18" s="8"/>
      <c r="Q18" s="9">
        <v>44165</v>
      </c>
      <c r="R18" s="9">
        <f>J18</f>
        <v>41717</v>
      </c>
      <c r="S18" s="5"/>
      <c r="T18" s="5"/>
      <c r="U18" s="5"/>
      <c r="V18" s="5" t="s">
        <v>41</v>
      </c>
      <c r="W18" s="5"/>
      <c r="X18" s="5"/>
      <c r="Y18" s="12"/>
      <c r="Z18" s="22"/>
      <c r="AA18" s="22"/>
      <c r="AB18" s="22"/>
      <c r="AC18" s="22"/>
      <c r="AD18" s="25"/>
      <c r="AE18" s="25"/>
      <c r="AF18" s="25"/>
    </row>
    <row r="19" spans="1:32" ht="15" x14ac:dyDescent="0.25">
      <c r="A19" s="57" t="s">
        <v>266</v>
      </c>
      <c r="B19" s="5" t="s">
        <v>48</v>
      </c>
      <c r="C19" s="1" t="s">
        <v>119</v>
      </c>
      <c r="D19" s="5" t="s">
        <v>259</v>
      </c>
      <c r="E19" s="1"/>
      <c r="F19" s="1" t="s">
        <v>121</v>
      </c>
      <c r="G19" s="1" t="s">
        <v>27</v>
      </c>
      <c r="H19" s="19">
        <v>27923</v>
      </c>
      <c r="I19" s="1">
        <v>1</v>
      </c>
      <c r="J19" s="7">
        <v>43168</v>
      </c>
      <c r="K19" s="7">
        <f t="shared" ca="1" si="0"/>
        <v>44581</v>
      </c>
      <c r="L19" s="7">
        <f t="shared" si="1"/>
        <v>43168</v>
      </c>
      <c r="M19" s="7">
        <f t="shared" si="2"/>
        <v>44629</v>
      </c>
      <c r="N19" s="22">
        <f t="shared" ca="1" si="3"/>
        <v>49</v>
      </c>
      <c r="O19" s="8" t="s">
        <v>41</v>
      </c>
      <c r="P19" s="8"/>
      <c r="Q19" s="9">
        <v>44341</v>
      </c>
      <c r="R19" s="9">
        <f>J19</f>
        <v>43168</v>
      </c>
      <c r="S19" s="5"/>
      <c r="T19" s="5"/>
      <c r="U19" s="5"/>
      <c r="V19" s="5"/>
      <c r="W19" s="5"/>
      <c r="X19" s="5"/>
      <c r="Y19" s="12"/>
      <c r="Z19" s="5" t="s">
        <v>41</v>
      </c>
      <c r="AA19" s="22"/>
      <c r="AB19" s="22"/>
      <c r="AC19" s="22"/>
      <c r="AD19" s="25"/>
      <c r="AE19" s="25"/>
      <c r="AF19" s="25"/>
    </row>
    <row r="20" spans="1:32" ht="15" x14ac:dyDescent="0.25">
      <c r="A20" s="57" t="s">
        <v>266</v>
      </c>
      <c r="B20" s="5" t="s">
        <v>48</v>
      </c>
      <c r="C20" s="1" t="s">
        <v>119</v>
      </c>
      <c r="D20" s="5" t="s">
        <v>259</v>
      </c>
      <c r="E20" s="1"/>
      <c r="F20" s="1" t="s">
        <v>46</v>
      </c>
      <c r="G20" s="1" t="s">
        <v>97</v>
      </c>
      <c r="H20" s="19">
        <v>30903</v>
      </c>
      <c r="I20" s="1">
        <v>2</v>
      </c>
      <c r="J20" s="7">
        <v>43168</v>
      </c>
      <c r="K20" s="7">
        <f t="shared" ca="1" si="0"/>
        <v>44581</v>
      </c>
      <c r="L20" s="7">
        <f t="shared" si="1"/>
        <v>43168</v>
      </c>
      <c r="M20" s="7">
        <f t="shared" si="2"/>
        <v>44629</v>
      </c>
      <c r="N20" s="22">
        <f t="shared" ca="1" si="3"/>
        <v>49</v>
      </c>
      <c r="O20" s="8" t="s">
        <v>41</v>
      </c>
      <c r="P20" s="8"/>
      <c r="Q20" s="9">
        <v>44341</v>
      </c>
      <c r="R20" s="9">
        <f>J20</f>
        <v>43168</v>
      </c>
      <c r="S20" s="5"/>
      <c r="T20" s="5"/>
      <c r="U20" s="5"/>
      <c r="V20" s="5"/>
      <c r="W20" s="5"/>
      <c r="X20" s="5"/>
      <c r="Y20" s="12"/>
      <c r="Z20" s="5" t="s">
        <v>41</v>
      </c>
      <c r="AA20" s="22"/>
      <c r="AB20" s="22"/>
      <c r="AC20" s="22"/>
      <c r="AD20" s="25"/>
      <c r="AE20" s="25"/>
      <c r="AF20" s="25"/>
    </row>
    <row r="21" spans="1:32" ht="15" x14ac:dyDescent="0.25">
      <c r="A21" s="57" t="s">
        <v>264</v>
      </c>
      <c r="B21" s="39" t="s">
        <v>48</v>
      </c>
      <c r="C21" s="6" t="s">
        <v>145</v>
      </c>
      <c r="D21" s="5" t="s">
        <v>259</v>
      </c>
      <c r="E21" s="6"/>
      <c r="F21" s="6" t="s">
        <v>55</v>
      </c>
      <c r="G21" s="6" t="s">
        <v>25</v>
      </c>
      <c r="H21" s="9">
        <v>19867</v>
      </c>
      <c r="I21" s="6">
        <v>4</v>
      </c>
      <c r="J21" s="7">
        <v>40983</v>
      </c>
      <c r="K21" s="7">
        <f t="shared" ca="1" si="0"/>
        <v>44581</v>
      </c>
      <c r="L21" s="7">
        <f t="shared" si="1"/>
        <v>40983</v>
      </c>
      <c r="M21" s="7">
        <f t="shared" si="2"/>
        <v>42444</v>
      </c>
      <c r="N21" s="22">
        <f t="shared" ca="1" si="3"/>
        <v>-2105</v>
      </c>
      <c r="O21" s="8" t="s">
        <v>49</v>
      </c>
      <c r="P21" s="9">
        <v>44165</v>
      </c>
      <c r="Q21" s="8"/>
      <c r="R21" s="8"/>
      <c r="S21" s="8"/>
      <c r="T21" s="8" t="s">
        <v>49</v>
      </c>
      <c r="U21" s="8"/>
      <c r="V21" s="8"/>
      <c r="W21" s="8"/>
      <c r="X21" s="8"/>
      <c r="Y21" s="8"/>
      <c r="Z21" s="22"/>
      <c r="AA21" s="22"/>
      <c r="AB21" s="22"/>
      <c r="AC21" s="22"/>
      <c r="AD21" s="22"/>
      <c r="AE21" s="25"/>
      <c r="AF21" s="25"/>
    </row>
    <row r="22" spans="1:32" ht="15" x14ac:dyDescent="0.25">
      <c r="A22" s="57" t="s">
        <v>264</v>
      </c>
      <c r="B22" s="5" t="s">
        <v>48</v>
      </c>
      <c r="C22" s="1" t="s">
        <v>145</v>
      </c>
      <c r="D22" s="5" t="s">
        <v>259</v>
      </c>
      <c r="E22" s="1"/>
      <c r="F22" s="1" t="s">
        <v>146</v>
      </c>
      <c r="G22" s="1" t="s">
        <v>68</v>
      </c>
      <c r="H22" s="19">
        <v>31560</v>
      </c>
      <c r="I22" s="1">
        <v>4</v>
      </c>
      <c r="J22" s="7">
        <v>41717</v>
      </c>
      <c r="K22" s="7">
        <f t="shared" ca="1" si="0"/>
        <v>44581</v>
      </c>
      <c r="L22" s="7">
        <f t="shared" si="1"/>
        <v>41717</v>
      </c>
      <c r="M22" s="7">
        <f t="shared" si="2"/>
        <v>43178</v>
      </c>
      <c r="N22" s="22">
        <f t="shared" ca="1" si="3"/>
        <v>-1381</v>
      </c>
      <c r="O22" s="8" t="s">
        <v>41</v>
      </c>
      <c r="P22" s="8"/>
      <c r="Q22" s="9">
        <v>44165</v>
      </c>
      <c r="R22" s="9">
        <f t="shared" ref="R22:R50" si="4">J22</f>
        <v>41717</v>
      </c>
      <c r="S22" s="5"/>
      <c r="T22" s="5"/>
      <c r="U22" s="5"/>
      <c r="V22" s="5" t="s">
        <v>41</v>
      </c>
      <c r="W22" s="5"/>
      <c r="X22" s="5"/>
      <c r="Y22" s="12"/>
      <c r="Z22" s="22"/>
      <c r="AA22" s="22"/>
      <c r="AB22" s="22"/>
      <c r="AC22" s="22"/>
      <c r="AD22" s="41"/>
      <c r="AE22" s="41"/>
      <c r="AF22" s="41"/>
    </row>
    <row r="23" spans="1:32" ht="15" x14ac:dyDescent="0.25">
      <c r="A23" s="57" t="s">
        <v>264</v>
      </c>
      <c r="B23" s="5" t="s">
        <v>48</v>
      </c>
      <c r="C23" s="1" t="s">
        <v>145</v>
      </c>
      <c r="D23" s="5" t="s">
        <v>259</v>
      </c>
      <c r="E23" s="1"/>
      <c r="F23" s="1" t="s">
        <v>55</v>
      </c>
      <c r="G23" s="1" t="s">
        <v>25</v>
      </c>
      <c r="H23" s="19">
        <v>19867</v>
      </c>
      <c r="I23" s="1">
        <v>1</v>
      </c>
      <c r="J23" s="7">
        <v>42804</v>
      </c>
      <c r="K23" s="7">
        <f t="shared" ca="1" si="0"/>
        <v>44581</v>
      </c>
      <c r="L23" s="7">
        <f t="shared" si="1"/>
        <v>42804</v>
      </c>
      <c r="M23" s="7">
        <f t="shared" si="2"/>
        <v>44265</v>
      </c>
      <c r="N23" s="22">
        <f t="shared" ca="1" si="3"/>
        <v>-310</v>
      </c>
      <c r="O23" s="8" t="s">
        <v>41</v>
      </c>
      <c r="P23" s="8"/>
      <c r="Q23" s="9">
        <v>44341</v>
      </c>
      <c r="R23" s="9">
        <f t="shared" si="4"/>
        <v>42804</v>
      </c>
      <c r="S23" s="5"/>
      <c r="T23" s="5"/>
      <c r="U23" s="5"/>
      <c r="V23" s="5"/>
      <c r="W23" s="5"/>
      <c r="X23" s="5"/>
      <c r="Y23" s="5" t="s">
        <v>207</v>
      </c>
      <c r="Z23" s="22"/>
      <c r="AA23" s="22"/>
      <c r="AB23" s="22"/>
      <c r="AC23" s="22"/>
      <c r="AD23" s="41"/>
      <c r="AE23" s="41"/>
      <c r="AF23" s="41"/>
    </row>
    <row r="24" spans="1:32" ht="15" x14ac:dyDescent="0.25">
      <c r="A24" s="52" t="s">
        <v>266</v>
      </c>
      <c r="B24" s="8" t="s">
        <v>48</v>
      </c>
      <c r="C24" s="6" t="s">
        <v>123</v>
      </c>
      <c r="D24" s="8" t="s">
        <v>260</v>
      </c>
      <c r="E24" s="6"/>
      <c r="F24" s="6" t="s">
        <v>124</v>
      </c>
      <c r="G24" s="6" t="s">
        <v>25</v>
      </c>
      <c r="H24" s="9">
        <v>28399</v>
      </c>
      <c r="I24" s="6">
        <v>1</v>
      </c>
      <c r="J24" s="7">
        <v>41425</v>
      </c>
      <c r="K24" s="7">
        <f t="shared" ca="1" si="0"/>
        <v>44581</v>
      </c>
      <c r="L24" s="7">
        <f t="shared" si="1"/>
        <v>41425</v>
      </c>
      <c r="M24" s="7">
        <f t="shared" si="2"/>
        <v>42886</v>
      </c>
      <c r="N24" s="22">
        <f t="shared" ca="1" si="3"/>
        <v>-1669</v>
      </c>
      <c r="O24" s="8" t="s">
        <v>41</v>
      </c>
      <c r="P24" s="8"/>
      <c r="Q24" s="9">
        <v>44165</v>
      </c>
      <c r="R24" s="9">
        <f t="shared" si="4"/>
        <v>41425</v>
      </c>
      <c r="S24" s="8"/>
      <c r="T24" s="8"/>
      <c r="U24" s="8"/>
      <c r="V24" s="8"/>
      <c r="W24" s="8" t="s">
        <v>268</v>
      </c>
      <c r="X24" s="8"/>
      <c r="Y24" s="8"/>
      <c r="Z24" s="8"/>
      <c r="AA24" s="8"/>
      <c r="AB24" s="8"/>
      <c r="AC24" s="5"/>
      <c r="AD24" s="22"/>
      <c r="AE24" s="22"/>
      <c r="AF24" s="22"/>
    </row>
    <row r="25" spans="1:32" ht="15" x14ac:dyDescent="0.25">
      <c r="A25" s="52" t="s">
        <v>266</v>
      </c>
      <c r="B25" s="8" t="s">
        <v>48</v>
      </c>
      <c r="C25" s="6" t="s">
        <v>123</v>
      </c>
      <c r="D25" s="8" t="s">
        <v>260</v>
      </c>
      <c r="E25" s="6"/>
      <c r="F25" s="6" t="s">
        <v>125</v>
      </c>
      <c r="G25" s="6" t="s">
        <v>24</v>
      </c>
      <c r="H25" s="9">
        <v>29608</v>
      </c>
      <c r="I25" s="6">
        <v>2</v>
      </c>
      <c r="J25" s="7">
        <v>41425</v>
      </c>
      <c r="K25" s="7">
        <f t="shared" ca="1" si="0"/>
        <v>44581</v>
      </c>
      <c r="L25" s="7">
        <f t="shared" si="1"/>
        <v>41425</v>
      </c>
      <c r="M25" s="7">
        <f t="shared" si="2"/>
        <v>42886</v>
      </c>
      <c r="N25" s="22">
        <f t="shared" ca="1" si="3"/>
        <v>-1669</v>
      </c>
      <c r="O25" s="8" t="s">
        <v>41</v>
      </c>
      <c r="P25" s="8"/>
      <c r="Q25" s="9">
        <v>44165</v>
      </c>
      <c r="R25" s="9">
        <f t="shared" si="4"/>
        <v>41425</v>
      </c>
      <c r="S25" s="8"/>
      <c r="T25" s="8"/>
      <c r="U25" s="8"/>
      <c r="V25" s="8"/>
      <c r="W25" s="8" t="s">
        <v>268</v>
      </c>
      <c r="X25" s="8"/>
      <c r="Y25" s="8"/>
      <c r="Z25" s="8"/>
      <c r="AA25" s="8"/>
      <c r="AB25" s="8"/>
      <c r="AC25" s="5"/>
      <c r="AD25" s="22"/>
      <c r="AE25" s="22"/>
      <c r="AF25" s="22"/>
    </row>
    <row r="26" spans="1:32" ht="15" x14ac:dyDescent="0.25">
      <c r="A26" s="57" t="s">
        <v>266</v>
      </c>
      <c r="B26" s="8" t="s">
        <v>48</v>
      </c>
      <c r="C26" s="6" t="s">
        <v>123</v>
      </c>
      <c r="D26" s="8" t="s">
        <v>260</v>
      </c>
      <c r="E26" s="6"/>
      <c r="F26" s="6" t="s">
        <v>66</v>
      </c>
      <c r="G26" s="6" t="s">
        <v>24</v>
      </c>
      <c r="H26" s="9">
        <v>28738</v>
      </c>
      <c r="I26" s="6">
        <v>3</v>
      </c>
      <c r="J26" s="7">
        <v>41425</v>
      </c>
      <c r="K26" s="7">
        <f t="shared" ca="1" si="0"/>
        <v>44581</v>
      </c>
      <c r="L26" s="7">
        <f t="shared" si="1"/>
        <v>41425</v>
      </c>
      <c r="M26" s="7">
        <f t="shared" si="2"/>
        <v>42886</v>
      </c>
      <c r="N26" s="22">
        <f t="shared" ca="1" si="3"/>
        <v>-1669</v>
      </c>
      <c r="O26" s="8" t="s">
        <v>41</v>
      </c>
      <c r="P26" s="8"/>
      <c r="Q26" s="9">
        <v>44165</v>
      </c>
      <c r="R26" s="9">
        <f t="shared" si="4"/>
        <v>41425</v>
      </c>
      <c r="S26" s="8"/>
      <c r="T26" s="8"/>
      <c r="U26" s="8"/>
      <c r="V26" s="8"/>
      <c r="W26" s="8" t="s">
        <v>268</v>
      </c>
      <c r="X26" s="8"/>
      <c r="Y26" s="8"/>
      <c r="Z26" s="8"/>
      <c r="AA26" s="8"/>
      <c r="AB26" s="8"/>
      <c r="AC26" s="5"/>
      <c r="AD26" s="22"/>
      <c r="AE26" s="22"/>
      <c r="AF26" s="22"/>
    </row>
    <row r="27" spans="1:32" ht="15" x14ac:dyDescent="0.25">
      <c r="A27" s="57" t="s">
        <v>266</v>
      </c>
      <c r="B27" s="8" t="s">
        <v>48</v>
      </c>
      <c r="C27" s="6" t="s">
        <v>123</v>
      </c>
      <c r="D27" s="8" t="s">
        <v>260</v>
      </c>
      <c r="E27" s="6"/>
      <c r="F27" s="6" t="s">
        <v>126</v>
      </c>
      <c r="G27" s="6" t="s">
        <v>36</v>
      </c>
      <c r="H27" s="9">
        <v>26022</v>
      </c>
      <c r="I27" s="6">
        <v>4</v>
      </c>
      <c r="J27" s="7">
        <v>41425</v>
      </c>
      <c r="K27" s="7">
        <f t="shared" ca="1" si="0"/>
        <v>44581</v>
      </c>
      <c r="L27" s="7">
        <f t="shared" si="1"/>
        <v>41425</v>
      </c>
      <c r="M27" s="7">
        <f t="shared" si="2"/>
        <v>42886</v>
      </c>
      <c r="N27" s="22">
        <f t="shared" ca="1" si="3"/>
        <v>-1669</v>
      </c>
      <c r="O27" s="8" t="s">
        <v>41</v>
      </c>
      <c r="P27" s="8"/>
      <c r="Q27" s="9">
        <v>44165</v>
      </c>
      <c r="R27" s="9">
        <f t="shared" si="4"/>
        <v>41425</v>
      </c>
      <c r="S27" s="8"/>
      <c r="T27" s="8"/>
      <c r="U27" s="8"/>
      <c r="V27" s="8"/>
      <c r="W27" s="8" t="s">
        <v>268</v>
      </c>
      <c r="X27" s="8"/>
      <c r="Y27" s="8"/>
      <c r="Z27" s="8"/>
      <c r="AA27" s="8"/>
      <c r="AB27" s="8"/>
      <c r="AC27" s="5"/>
      <c r="AD27" s="22"/>
      <c r="AE27" s="22"/>
      <c r="AF27" s="22"/>
    </row>
    <row r="28" spans="1:32" ht="15" x14ac:dyDescent="0.25">
      <c r="A28" s="57" t="s">
        <v>266</v>
      </c>
      <c r="B28" s="8" t="s">
        <v>48</v>
      </c>
      <c r="C28" s="6" t="s">
        <v>123</v>
      </c>
      <c r="D28" s="8" t="s">
        <v>260</v>
      </c>
      <c r="E28" s="6"/>
      <c r="F28" s="6" t="s">
        <v>158</v>
      </c>
      <c r="G28" s="6" t="s">
        <v>21</v>
      </c>
      <c r="H28" s="9">
        <v>32555</v>
      </c>
      <c r="I28" s="6">
        <v>1</v>
      </c>
      <c r="J28" s="7">
        <v>42846</v>
      </c>
      <c r="K28" s="7">
        <f t="shared" ca="1" si="0"/>
        <v>44581</v>
      </c>
      <c r="L28" s="7">
        <f t="shared" si="1"/>
        <v>42846</v>
      </c>
      <c r="M28" s="7">
        <f t="shared" si="2"/>
        <v>44307</v>
      </c>
      <c r="N28" s="22">
        <f t="shared" ca="1" si="3"/>
        <v>-269</v>
      </c>
      <c r="O28" s="8" t="s">
        <v>41</v>
      </c>
      <c r="P28" s="8"/>
      <c r="Q28" s="9">
        <v>44165</v>
      </c>
      <c r="R28" s="9">
        <f t="shared" si="4"/>
        <v>42846</v>
      </c>
      <c r="S28" s="8"/>
      <c r="T28" s="8"/>
      <c r="U28" s="8"/>
      <c r="V28" s="8"/>
      <c r="W28" s="8"/>
      <c r="X28" s="8"/>
      <c r="Y28" s="8"/>
      <c r="Z28" s="8"/>
      <c r="AA28" s="8" t="s">
        <v>268</v>
      </c>
      <c r="AB28" s="8"/>
      <c r="AC28" s="5"/>
      <c r="AD28" s="22"/>
      <c r="AE28" s="22"/>
      <c r="AF28" s="22"/>
    </row>
    <row r="29" spans="1:32" ht="15" x14ac:dyDescent="0.25">
      <c r="A29" s="57" t="s">
        <v>266</v>
      </c>
      <c r="B29" s="5" t="s">
        <v>48</v>
      </c>
      <c r="C29" s="1" t="s">
        <v>123</v>
      </c>
      <c r="D29" s="5" t="s">
        <v>260</v>
      </c>
      <c r="E29" s="1"/>
      <c r="F29" s="1" t="s">
        <v>147</v>
      </c>
      <c r="G29" s="1" t="s">
        <v>77</v>
      </c>
      <c r="H29" s="19">
        <v>24204</v>
      </c>
      <c r="I29" s="1">
        <v>6</v>
      </c>
      <c r="J29" s="7">
        <v>41717</v>
      </c>
      <c r="K29" s="7">
        <f t="shared" ca="1" si="0"/>
        <v>44581</v>
      </c>
      <c r="L29" s="7">
        <f t="shared" si="1"/>
        <v>41717</v>
      </c>
      <c r="M29" s="7">
        <f t="shared" si="2"/>
        <v>43178</v>
      </c>
      <c r="N29" s="22">
        <f t="shared" ca="1" si="3"/>
        <v>-1381</v>
      </c>
      <c r="O29" s="8" t="s">
        <v>41</v>
      </c>
      <c r="P29" s="8"/>
      <c r="Q29" s="9">
        <v>44165</v>
      </c>
      <c r="R29" s="9">
        <f t="shared" si="4"/>
        <v>41717</v>
      </c>
      <c r="S29" s="5"/>
      <c r="T29" s="5"/>
      <c r="U29" s="5"/>
      <c r="V29" s="5" t="s">
        <v>41</v>
      </c>
      <c r="W29" s="5"/>
      <c r="X29" s="5"/>
      <c r="Y29" s="12"/>
      <c r="Z29" s="22"/>
      <c r="AA29" s="22"/>
      <c r="AB29" s="22"/>
      <c r="AC29" s="22"/>
      <c r="AD29" s="25"/>
      <c r="AE29" s="25"/>
      <c r="AF29" s="25"/>
    </row>
    <row r="30" spans="1:32" ht="15" x14ac:dyDescent="0.25">
      <c r="A30" s="57" t="s">
        <v>266</v>
      </c>
      <c r="B30" s="5" t="s">
        <v>48</v>
      </c>
      <c r="C30" s="1" t="s">
        <v>123</v>
      </c>
      <c r="D30" s="5" t="s">
        <v>260</v>
      </c>
      <c r="E30" s="1"/>
      <c r="F30" s="1" t="s">
        <v>148</v>
      </c>
      <c r="G30" s="1" t="s">
        <v>37</v>
      </c>
      <c r="H30" s="19">
        <v>30658</v>
      </c>
      <c r="I30" s="1">
        <v>7</v>
      </c>
      <c r="J30" s="7">
        <v>41717</v>
      </c>
      <c r="K30" s="7">
        <f t="shared" ca="1" si="0"/>
        <v>44581</v>
      </c>
      <c r="L30" s="7">
        <f t="shared" si="1"/>
        <v>41717</v>
      </c>
      <c r="M30" s="7">
        <f t="shared" si="2"/>
        <v>43178</v>
      </c>
      <c r="N30" s="22">
        <f t="shared" ca="1" si="3"/>
        <v>-1381</v>
      </c>
      <c r="O30" s="8" t="s">
        <v>41</v>
      </c>
      <c r="P30" s="8"/>
      <c r="Q30" s="9">
        <v>44165</v>
      </c>
      <c r="R30" s="9">
        <f t="shared" si="4"/>
        <v>41717</v>
      </c>
      <c r="S30" s="5"/>
      <c r="T30" s="5"/>
      <c r="U30" s="5"/>
      <c r="V30" s="5" t="s">
        <v>41</v>
      </c>
      <c r="W30" s="5"/>
      <c r="X30" s="5"/>
      <c r="Y30" s="12"/>
      <c r="Z30" s="22"/>
      <c r="AA30" s="22"/>
      <c r="AB30" s="22"/>
      <c r="AC30" s="22"/>
      <c r="AD30" s="25"/>
      <c r="AE30" s="25"/>
      <c r="AF30" s="25"/>
    </row>
    <row r="31" spans="1:32" ht="15" x14ac:dyDescent="0.25">
      <c r="A31" s="57" t="s">
        <v>266</v>
      </c>
      <c r="B31" s="5" t="s">
        <v>48</v>
      </c>
      <c r="C31" s="1" t="s">
        <v>123</v>
      </c>
      <c r="D31" s="5" t="s">
        <v>260</v>
      </c>
      <c r="E31" s="1"/>
      <c r="F31" s="1" t="s">
        <v>158</v>
      </c>
      <c r="G31" s="1" t="s">
        <v>21</v>
      </c>
      <c r="H31" s="19">
        <v>32555</v>
      </c>
      <c r="I31" s="1">
        <v>1</v>
      </c>
      <c r="J31" s="7">
        <v>42080</v>
      </c>
      <c r="K31" s="7">
        <f t="shared" ca="1" si="0"/>
        <v>44581</v>
      </c>
      <c r="L31" s="7">
        <f t="shared" si="1"/>
        <v>42080</v>
      </c>
      <c r="M31" s="7">
        <f t="shared" si="2"/>
        <v>43541</v>
      </c>
      <c r="N31" s="22">
        <f t="shared" ca="1" si="3"/>
        <v>-1023</v>
      </c>
      <c r="O31" s="8" t="s">
        <v>41</v>
      </c>
      <c r="P31" s="8"/>
      <c r="Q31" s="9">
        <v>44165</v>
      </c>
      <c r="R31" s="9">
        <f t="shared" si="4"/>
        <v>42080</v>
      </c>
      <c r="S31" s="5"/>
      <c r="T31" s="5"/>
      <c r="U31" s="5"/>
      <c r="V31" s="5"/>
      <c r="W31" s="5" t="s">
        <v>41</v>
      </c>
      <c r="X31" s="5"/>
      <c r="Y31" s="12"/>
      <c r="Z31" s="22"/>
      <c r="AA31" s="22"/>
      <c r="AB31" s="22"/>
      <c r="AC31" s="22"/>
      <c r="AD31" s="25"/>
      <c r="AE31" s="25"/>
      <c r="AF31" s="25"/>
    </row>
    <row r="32" spans="1:32" ht="15" x14ac:dyDescent="0.25">
      <c r="A32" s="57" t="s">
        <v>266</v>
      </c>
      <c r="B32" s="5" t="s">
        <v>48</v>
      </c>
      <c r="C32" s="1" t="s">
        <v>123</v>
      </c>
      <c r="D32" s="5" t="s">
        <v>260</v>
      </c>
      <c r="E32" s="1"/>
      <c r="F32" s="1" t="s">
        <v>159</v>
      </c>
      <c r="G32" s="1" t="s">
        <v>68</v>
      </c>
      <c r="H32" s="19">
        <v>26003</v>
      </c>
      <c r="I32" s="1">
        <v>2</v>
      </c>
      <c r="J32" s="7">
        <v>42080</v>
      </c>
      <c r="K32" s="7">
        <f t="shared" ca="1" si="0"/>
        <v>44581</v>
      </c>
      <c r="L32" s="7">
        <f t="shared" si="1"/>
        <v>42080</v>
      </c>
      <c r="M32" s="7">
        <f t="shared" si="2"/>
        <v>43541</v>
      </c>
      <c r="N32" s="22">
        <f t="shared" ca="1" si="3"/>
        <v>-1023</v>
      </c>
      <c r="O32" s="8" t="s">
        <v>41</v>
      </c>
      <c r="P32" s="8"/>
      <c r="Q32" s="9">
        <v>44165</v>
      </c>
      <c r="R32" s="9">
        <f t="shared" si="4"/>
        <v>42080</v>
      </c>
      <c r="S32" s="5"/>
      <c r="T32" s="5"/>
      <c r="U32" s="5"/>
      <c r="V32" s="5"/>
      <c r="W32" s="5" t="s">
        <v>41</v>
      </c>
      <c r="X32" s="5"/>
      <c r="Y32" s="12"/>
      <c r="Z32" s="22"/>
      <c r="AA32" s="22"/>
      <c r="AB32" s="22"/>
      <c r="AC32" s="22"/>
      <c r="AD32" s="25"/>
      <c r="AE32" s="25"/>
      <c r="AF32" s="25"/>
    </row>
    <row r="33" spans="1:85" ht="15" x14ac:dyDescent="0.25">
      <c r="A33" s="57" t="s">
        <v>266</v>
      </c>
      <c r="B33" s="5" t="s">
        <v>48</v>
      </c>
      <c r="C33" s="1" t="s">
        <v>123</v>
      </c>
      <c r="D33" s="5" t="s">
        <v>260</v>
      </c>
      <c r="E33" s="1"/>
      <c r="F33" s="1" t="s">
        <v>66</v>
      </c>
      <c r="G33" s="1" t="s">
        <v>166</v>
      </c>
      <c r="H33" s="19">
        <v>20660</v>
      </c>
      <c r="I33" s="1">
        <v>3</v>
      </c>
      <c r="J33" s="7">
        <v>42080</v>
      </c>
      <c r="K33" s="7">
        <f t="shared" ca="1" si="0"/>
        <v>44581</v>
      </c>
      <c r="L33" s="7">
        <f t="shared" si="1"/>
        <v>42080</v>
      </c>
      <c r="M33" s="7">
        <f t="shared" si="2"/>
        <v>43541</v>
      </c>
      <c r="N33" s="22">
        <f t="shared" ca="1" si="3"/>
        <v>-1023</v>
      </c>
      <c r="O33" s="8" t="s">
        <v>41</v>
      </c>
      <c r="P33" s="8"/>
      <c r="Q33" s="9">
        <v>44165</v>
      </c>
      <c r="R33" s="9">
        <f t="shared" si="4"/>
        <v>42080</v>
      </c>
      <c r="S33" s="5"/>
      <c r="T33" s="5"/>
      <c r="U33" s="5"/>
      <c r="V33" s="5"/>
      <c r="W33" s="5" t="s">
        <v>41</v>
      </c>
      <c r="X33" s="5"/>
      <c r="Y33" s="12"/>
      <c r="Z33" s="22"/>
      <c r="AA33" s="22"/>
      <c r="AB33" s="22"/>
      <c r="AC33" s="22"/>
      <c r="AD33" s="25"/>
      <c r="AE33" s="25"/>
      <c r="AF33" s="25"/>
    </row>
    <row r="34" spans="1:85" ht="15" x14ac:dyDescent="0.25">
      <c r="A34" s="57" t="s">
        <v>266</v>
      </c>
      <c r="B34" s="8" t="s">
        <v>48</v>
      </c>
      <c r="C34" s="6" t="s">
        <v>123</v>
      </c>
      <c r="D34" s="5" t="s">
        <v>260</v>
      </c>
      <c r="E34" s="6"/>
      <c r="F34" s="6" t="s">
        <v>187</v>
      </c>
      <c r="G34" s="6" t="s">
        <v>64</v>
      </c>
      <c r="H34" s="7">
        <v>26162</v>
      </c>
      <c r="I34" s="6">
        <v>2</v>
      </c>
      <c r="J34" s="7">
        <v>42466</v>
      </c>
      <c r="K34" s="7">
        <f t="shared" ca="1" si="0"/>
        <v>44581</v>
      </c>
      <c r="L34" s="7">
        <f t="shared" si="1"/>
        <v>42466</v>
      </c>
      <c r="M34" s="7">
        <f t="shared" si="2"/>
        <v>43927</v>
      </c>
      <c r="N34" s="22">
        <f t="shared" ca="1" si="3"/>
        <v>-644</v>
      </c>
      <c r="O34" s="8" t="s">
        <v>41</v>
      </c>
      <c r="P34" s="8"/>
      <c r="Q34" s="9">
        <v>44341</v>
      </c>
      <c r="R34" s="9">
        <f t="shared" si="4"/>
        <v>42466</v>
      </c>
      <c r="S34" s="8"/>
      <c r="T34" s="8"/>
      <c r="U34" s="8"/>
      <c r="V34" s="8"/>
      <c r="W34" s="8"/>
      <c r="X34" s="8" t="s">
        <v>41</v>
      </c>
      <c r="Y34" s="8"/>
      <c r="Z34" s="8"/>
      <c r="AA34" s="5"/>
      <c r="AB34" s="22"/>
      <c r="AC34" s="22"/>
      <c r="AD34" s="25"/>
      <c r="AE34" s="25"/>
      <c r="AF34" s="25"/>
    </row>
    <row r="35" spans="1:85" ht="15" x14ac:dyDescent="0.25">
      <c r="A35" s="57" t="s">
        <v>266</v>
      </c>
      <c r="B35" s="5" t="s">
        <v>48</v>
      </c>
      <c r="C35" s="1" t="s">
        <v>123</v>
      </c>
      <c r="D35" s="5" t="s">
        <v>260</v>
      </c>
      <c r="E35" s="1"/>
      <c r="F35" s="1" t="s">
        <v>66</v>
      </c>
      <c r="G35" s="1" t="s">
        <v>24</v>
      </c>
      <c r="H35" s="19">
        <v>28738</v>
      </c>
      <c r="I35" s="1">
        <v>6</v>
      </c>
      <c r="J35" s="7">
        <v>43168</v>
      </c>
      <c r="K35" s="7">
        <f t="shared" ca="1" si="0"/>
        <v>44581</v>
      </c>
      <c r="L35" s="7">
        <f t="shared" si="1"/>
        <v>43168</v>
      </c>
      <c r="M35" s="7">
        <f t="shared" si="2"/>
        <v>44629</v>
      </c>
      <c r="N35" s="22">
        <f t="shared" ca="1" si="3"/>
        <v>49</v>
      </c>
      <c r="O35" s="8" t="s">
        <v>41</v>
      </c>
      <c r="P35" s="8"/>
      <c r="Q35" s="9">
        <v>44341</v>
      </c>
      <c r="R35" s="9">
        <f t="shared" si="4"/>
        <v>43168</v>
      </c>
      <c r="S35" s="5"/>
      <c r="T35" s="5"/>
      <c r="U35" s="5"/>
      <c r="V35" s="5"/>
      <c r="W35" s="5"/>
      <c r="X35" s="5"/>
      <c r="Y35" s="12"/>
      <c r="Z35" s="5" t="s">
        <v>41</v>
      </c>
      <c r="AA35" s="22"/>
      <c r="AB35" s="22"/>
      <c r="AC35" s="22"/>
      <c r="AD35" s="25"/>
      <c r="AE35" s="25"/>
      <c r="AF35" s="25"/>
    </row>
    <row r="36" spans="1:85" ht="15" x14ac:dyDescent="0.25">
      <c r="A36" s="57" t="s">
        <v>266</v>
      </c>
      <c r="B36" s="5" t="s">
        <v>48</v>
      </c>
      <c r="C36" s="1" t="s">
        <v>123</v>
      </c>
      <c r="D36" s="5" t="s">
        <v>260</v>
      </c>
      <c r="E36" s="1"/>
      <c r="F36" s="1" t="s">
        <v>125</v>
      </c>
      <c r="G36" s="1" t="s">
        <v>24</v>
      </c>
      <c r="H36" s="19">
        <v>29608</v>
      </c>
      <c r="I36" s="1">
        <v>7</v>
      </c>
      <c r="J36" s="7">
        <v>43168</v>
      </c>
      <c r="K36" s="7">
        <f t="shared" ca="1" si="0"/>
        <v>44581</v>
      </c>
      <c r="L36" s="7">
        <f t="shared" si="1"/>
        <v>43168</v>
      </c>
      <c r="M36" s="7">
        <f t="shared" si="2"/>
        <v>44629</v>
      </c>
      <c r="N36" s="22">
        <f t="shared" ca="1" si="3"/>
        <v>49</v>
      </c>
      <c r="O36" s="8" t="s">
        <v>41</v>
      </c>
      <c r="P36" s="8"/>
      <c r="Q36" s="9">
        <v>44341</v>
      </c>
      <c r="R36" s="9">
        <f t="shared" si="4"/>
        <v>43168</v>
      </c>
      <c r="S36" s="5"/>
      <c r="T36" s="5"/>
      <c r="U36" s="5"/>
      <c r="V36" s="5"/>
      <c r="W36" s="5"/>
      <c r="X36" s="5"/>
      <c r="Y36" s="12"/>
      <c r="Z36" s="5" t="s">
        <v>41</v>
      </c>
      <c r="AA36" s="22"/>
      <c r="AB36" s="22"/>
      <c r="AC36" s="22"/>
      <c r="AD36" s="25"/>
      <c r="AE36" s="25"/>
      <c r="AF36" s="25"/>
    </row>
    <row r="37" spans="1:85" ht="15" x14ac:dyDescent="0.25">
      <c r="A37" s="57" t="s">
        <v>266</v>
      </c>
      <c r="B37" s="5" t="s">
        <v>48</v>
      </c>
      <c r="C37" s="1" t="s">
        <v>123</v>
      </c>
      <c r="D37" s="5" t="s">
        <v>260</v>
      </c>
      <c r="E37" s="1"/>
      <c r="F37" s="1" t="s">
        <v>124</v>
      </c>
      <c r="G37" s="1" t="s">
        <v>25</v>
      </c>
      <c r="H37" s="19">
        <v>28399</v>
      </c>
      <c r="I37" s="1">
        <v>8</v>
      </c>
      <c r="J37" s="7">
        <v>43168</v>
      </c>
      <c r="K37" s="7">
        <f t="shared" ca="1" si="0"/>
        <v>44581</v>
      </c>
      <c r="L37" s="7">
        <f t="shared" si="1"/>
        <v>43168</v>
      </c>
      <c r="M37" s="7">
        <f t="shared" si="2"/>
        <v>44629</v>
      </c>
      <c r="N37" s="22">
        <f t="shared" ca="1" si="3"/>
        <v>49</v>
      </c>
      <c r="O37" s="8" t="s">
        <v>41</v>
      </c>
      <c r="P37" s="8"/>
      <c r="Q37" s="9">
        <v>44341</v>
      </c>
      <c r="R37" s="9">
        <f t="shared" si="4"/>
        <v>43168</v>
      </c>
      <c r="S37" s="5"/>
      <c r="T37" s="5"/>
      <c r="U37" s="5"/>
      <c r="V37" s="5"/>
      <c r="W37" s="5"/>
      <c r="X37" s="5"/>
      <c r="Y37" s="12"/>
      <c r="Z37" s="5" t="s">
        <v>41</v>
      </c>
      <c r="AA37" s="22"/>
      <c r="AB37" s="22"/>
      <c r="AC37" s="22"/>
      <c r="AD37" s="25"/>
      <c r="AE37" s="25"/>
      <c r="AF37" s="25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</row>
    <row r="38" spans="1:85" ht="15" x14ac:dyDescent="0.25">
      <c r="A38" s="57" t="s">
        <v>266</v>
      </c>
      <c r="B38" s="5" t="s">
        <v>48</v>
      </c>
      <c r="C38" s="1" t="s">
        <v>123</v>
      </c>
      <c r="D38" s="5" t="s">
        <v>260</v>
      </c>
      <c r="E38" s="1"/>
      <c r="F38" s="1" t="s">
        <v>126</v>
      </c>
      <c r="G38" s="1" t="s">
        <v>221</v>
      </c>
      <c r="H38" s="19">
        <v>26022</v>
      </c>
      <c r="I38" s="1">
        <v>9</v>
      </c>
      <c r="J38" s="7">
        <v>43168</v>
      </c>
      <c r="K38" s="7">
        <f t="shared" ca="1" si="0"/>
        <v>44581</v>
      </c>
      <c r="L38" s="7">
        <f t="shared" si="1"/>
        <v>43168</v>
      </c>
      <c r="M38" s="7">
        <f t="shared" si="2"/>
        <v>44629</v>
      </c>
      <c r="N38" s="22">
        <f t="shared" ca="1" si="3"/>
        <v>49</v>
      </c>
      <c r="O38" s="8" t="s">
        <v>41</v>
      </c>
      <c r="P38" s="8"/>
      <c r="Q38" s="9">
        <v>44341</v>
      </c>
      <c r="R38" s="9">
        <f t="shared" si="4"/>
        <v>43168</v>
      </c>
      <c r="S38" s="5"/>
      <c r="T38" s="5"/>
      <c r="U38" s="5"/>
      <c r="V38" s="5"/>
      <c r="W38" s="5"/>
      <c r="X38" s="5"/>
      <c r="Y38" s="12"/>
      <c r="Z38" s="5" t="s">
        <v>41</v>
      </c>
      <c r="AA38" s="22"/>
      <c r="AB38" s="22"/>
      <c r="AC38" s="22"/>
      <c r="AD38" s="25"/>
      <c r="AE38" s="25"/>
      <c r="AF38" s="25"/>
    </row>
    <row r="39" spans="1:85" s="33" customFormat="1" ht="15" x14ac:dyDescent="0.25">
      <c r="A39" s="57" t="s">
        <v>266</v>
      </c>
      <c r="B39" s="8" t="s">
        <v>48</v>
      </c>
      <c r="C39" s="6" t="s">
        <v>123</v>
      </c>
      <c r="D39" s="5" t="s">
        <v>260</v>
      </c>
      <c r="E39" s="6"/>
      <c r="F39" s="6" t="s">
        <v>187</v>
      </c>
      <c r="G39" s="6" t="s">
        <v>64</v>
      </c>
      <c r="H39" s="7">
        <v>26162</v>
      </c>
      <c r="I39" s="6">
        <v>2</v>
      </c>
      <c r="J39" s="7">
        <v>42466</v>
      </c>
      <c r="K39" s="7">
        <f t="shared" ca="1" si="0"/>
        <v>44581</v>
      </c>
      <c r="L39" s="7">
        <f t="shared" si="1"/>
        <v>42466</v>
      </c>
      <c r="M39" s="7">
        <f t="shared" si="2"/>
        <v>43927</v>
      </c>
      <c r="N39" s="22">
        <f t="shared" ca="1" si="3"/>
        <v>-644</v>
      </c>
      <c r="O39" s="8" t="s">
        <v>41</v>
      </c>
      <c r="P39" s="8"/>
      <c r="Q39" s="9">
        <v>44341</v>
      </c>
      <c r="R39" s="9">
        <f t="shared" si="4"/>
        <v>42466</v>
      </c>
      <c r="S39" s="8"/>
      <c r="T39" s="8"/>
      <c r="U39" s="8"/>
      <c r="V39" s="8"/>
      <c r="W39" s="8"/>
      <c r="X39" s="8"/>
      <c r="Y39" s="8"/>
      <c r="Z39" s="8" t="s">
        <v>41</v>
      </c>
      <c r="AA39" s="5"/>
      <c r="AB39" s="22"/>
      <c r="AC39" s="22"/>
      <c r="AD39" s="22"/>
      <c r="AE39" s="22"/>
      <c r="AF39" s="22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1:85" ht="15" x14ac:dyDescent="0.25">
      <c r="A40" s="57" t="s">
        <v>266</v>
      </c>
      <c r="B40" s="8" t="s">
        <v>48</v>
      </c>
      <c r="C40" s="23" t="s">
        <v>92</v>
      </c>
      <c r="D40" s="5" t="s">
        <v>259</v>
      </c>
      <c r="E40" s="6"/>
      <c r="F40" s="6" t="s">
        <v>129</v>
      </c>
      <c r="G40" s="6" t="s">
        <v>28</v>
      </c>
      <c r="H40" s="9">
        <v>21505</v>
      </c>
      <c r="I40" s="6">
        <v>5</v>
      </c>
      <c r="J40" s="7">
        <v>41425</v>
      </c>
      <c r="K40" s="7">
        <f t="shared" ca="1" si="0"/>
        <v>44581</v>
      </c>
      <c r="L40" s="7">
        <f t="shared" si="1"/>
        <v>41425</v>
      </c>
      <c r="M40" s="7">
        <f t="shared" si="2"/>
        <v>42886</v>
      </c>
      <c r="N40" s="22">
        <f t="shared" ca="1" si="3"/>
        <v>-1669</v>
      </c>
      <c r="O40" s="8" t="s">
        <v>49</v>
      </c>
      <c r="P40" s="8"/>
      <c r="Q40" s="9">
        <v>44165</v>
      </c>
      <c r="R40" s="9">
        <f t="shared" si="4"/>
        <v>41425</v>
      </c>
      <c r="S40" s="26"/>
      <c r="T40" s="26"/>
      <c r="U40" s="8"/>
      <c r="V40" s="26"/>
      <c r="W40" s="8" t="s">
        <v>268</v>
      </c>
      <c r="X40" s="26"/>
      <c r="Y40" s="26"/>
      <c r="Z40" s="26"/>
      <c r="AA40" s="26"/>
      <c r="AB40" s="26"/>
      <c r="AC40" s="26"/>
      <c r="AD40" s="26"/>
      <c r="AE40" s="26"/>
      <c r="AF40" s="26"/>
    </row>
    <row r="41" spans="1:85" ht="15" x14ac:dyDescent="0.25">
      <c r="A41" s="57" t="s">
        <v>266</v>
      </c>
      <c r="B41" s="8" t="s">
        <v>48</v>
      </c>
      <c r="C41" s="23" t="s">
        <v>92</v>
      </c>
      <c r="D41" s="5" t="s">
        <v>259</v>
      </c>
      <c r="E41" s="6"/>
      <c r="F41" s="6" t="s">
        <v>130</v>
      </c>
      <c r="G41" s="6" t="s">
        <v>50</v>
      </c>
      <c r="H41" s="9">
        <v>17911</v>
      </c>
      <c r="I41" s="6">
        <v>6</v>
      </c>
      <c r="J41" s="7">
        <v>41425</v>
      </c>
      <c r="K41" s="7">
        <f t="shared" ca="1" si="0"/>
        <v>44581</v>
      </c>
      <c r="L41" s="7">
        <f t="shared" si="1"/>
        <v>41425</v>
      </c>
      <c r="M41" s="7">
        <f t="shared" si="2"/>
        <v>42886</v>
      </c>
      <c r="N41" s="22">
        <f t="shared" ca="1" si="3"/>
        <v>-1669</v>
      </c>
      <c r="O41" s="8" t="s">
        <v>49</v>
      </c>
      <c r="P41" s="8"/>
      <c r="Q41" s="9">
        <v>44165</v>
      </c>
      <c r="R41" s="9">
        <f t="shared" si="4"/>
        <v>41425</v>
      </c>
      <c r="S41" s="26"/>
      <c r="T41" s="26"/>
      <c r="U41" s="8"/>
      <c r="V41" s="26"/>
      <c r="W41" s="8" t="s">
        <v>268</v>
      </c>
      <c r="X41" s="26"/>
      <c r="Y41" s="26"/>
      <c r="Z41" s="26"/>
      <c r="AA41" s="26"/>
      <c r="AB41" s="26"/>
      <c r="AC41" s="26"/>
      <c r="AD41" s="26"/>
      <c r="AE41" s="26"/>
      <c r="AF41" s="26"/>
    </row>
    <row r="42" spans="1:85" ht="15" x14ac:dyDescent="0.25">
      <c r="A42" s="57" t="s">
        <v>264</v>
      </c>
      <c r="B42" s="8" t="s">
        <v>48</v>
      </c>
      <c r="C42" s="32" t="s">
        <v>92</v>
      </c>
      <c r="D42" s="5" t="s">
        <v>259</v>
      </c>
      <c r="E42" s="31"/>
      <c r="F42" s="42" t="s">
        <v>228</v>
      </c>
      <c r="G42" s="32" t="s">
        <v>168</v>
      </c>
      <c r="H42" s="43">
        <v>22222</v>
      </c>
      <c r="I42" s="6">
        <v>1</v>
      </c>
      <c r="J42" s="7">
        <v>43210</v>
      </c>
      <c r="K42" s="7">
        <f t="shared" ca="1" si="0"/>
        <v>44581</v>
      </c>
      <c r="L42" s="7">
        <f t="shared" si="1"/>
        <v>43210</v>
      </c>
      <c r="M42" s="7">
        <f t="shared" si="2"/>
        <v>44671</v>
      </c>
      <c r="N42" s="22">
        <f t="shared" ca="1" si="3"/>
        <v>90</v>
      </c>
      <c r="O42" s="8" t="s">
        <v>49</v>
      </c>
      <c r="P42" s="8"/>
      <c r="Q42" s="9">
        <v>44165</v>
      </c>
      <c r="R42" s="9">
        <f t="shared" si="4"/>
        <v>43210</v>
      </c>
      <c r="S42" s="8"/>
      <c r="T42" s="8"/>
      <c r="U42" s="8"/>
      <c r="V42" s="8"/>
      <c r="W42" s="8"/>
      <c r="X42" s="8"/>
      <c r="Y42" s="8"/>
      <c r="Z42" s="8"/>
      <c r="AA42" s="8"/>
      <c r="AB42" s="8" t="s">
        <v>268</v>
      </c>
      <c r="AC42" s="5"/>
      <c r="AD42" s="22"/>
      <c r="AE42" s="22"/>
      <c r="AF42" s="22"/>
    </row>
    <row r="43" spans="1:85" ht="15" x14ac:dyDescent="0.25">
      <c r="A43" s="57" t="s">
        <v>264</v>
      </c>
      <c r="B43" s="8" t="s">
        <v>48</v>
      </c>
      <c r="C43" s="6" t="s">
        <v>92</v>
      </c>
      <c r="D43" s="5" t="s">
        <v>259</v>
      </c>
      <c r="E43" s="6"/>
      <c r="F43" s="6" t="s">
        <v>235</v>
      </c>
      <c r="G43" s="6" t="s">
        <v>117</v>
      </c>
      <c r="H43" s="9">
        <v>35225</v>
      </c>
      <c r="I43" s="6">
        <v>1</v>
      </c>
      <c r="J43" s="7">
        <v>43602</v>
      </c>
      <c r="K43" s="7">
        <f t="shared" ca="1" si="0"/>
        <v>44581</v>
      </c>
      <c r="L43" s="7">
        <f t="shared" si="1"/>
        <v>43602</v>
      </c>
      <c r="M43" s="7">
        <f t="shared" si="2"/>
        <v>45063</v>
      </c>
      <c r="N43" s="22">
        <f t="shared" ca="1" si="3"/>
        <v>477</v>
      </c>
      <c r="O43" s="8" t="s">
        <v>49</v>
      </c>
      <c r="P43" s="8"/>
      <c r="Q43" s="9">
        <v>44165</v>
      </c>
      <c r="R43" s="9">
        <f t="shared" si="4"/>
        <v>43602</v>
      </c>
      <c r="S43" s="8"/>
      <c r="T43" s="8"/>
      <c r="U43" s="8"/>
      <c r="V43" s="8"/>
      <c r="W43" s="8"/>
      <c r="X43" s="8"/>
      <c r="Y43" s="8"/>
      <c r="Z43" s="8"/>
      <c r="AA43" s="8"/>
      <c r="AB43" s="8"/>
      <c r="AC43" s="5"/>
      <c r="AD43" s="22"/>
      <c r="AE43" s="22"/>
      <c r="AF43" s="22"/>
    </row>
    <row r="44" spans="1:85" ht="15" x14ac:dyDescent="0.25">
      <c r="A44" s="57" t="s">
        <v>264</v>
      </c>
      <c r="B44" s="8" t="s">
        <v>48</v>
      </c>
      <c r="C44" s="6" t="s">
        <v>92</v>
      </c>
      <c r="D44" s="5" t="s">
        <v>259</v>
      </c>
      <c r="E44" s="6"/>
      <c r="F44" s="6" t="s">
        <v>93</v>
      </c>
      <c r="G44" s="6" t="s">
        <v>64</v>
      </c>
      <c r="H44" s="9">
        <v>22914</v>
      </c>
      <c r="I44" s="6">
        <v>1</v>
      </c>
      <c r="J44" s="7">
        <v>44165</v>
      </c>
      <c r="K44" s="7">
        <f t="shared" ref="K44:K75" ca="1" si="5">TODAY()</f>
        <v>44581</v>
      </c>
      <c r="L44" s="7">
        <f t="shared" ref="L44:L75" si="6">J44</f>
        <v>44165</v>
      </c>
      <c r="M44" s="7">
        <f t="shared" ref="M44:M75" si="7">J44+1461</f>
        <v>45626</v>
      </c>
      <c r="N44" s="22">
        <f t="shared" ref="N44:N75" ca="1" si="8">DAYS360(K44,M44)</f>
        <v>1030</v>
      </c>
      <c r="O44" s="8" t="s">
        <v>262</v>
      </c>
      <c r="P44" s="8"/>
      <c r="Q44" s="9">
        <v>44165</v>
      </c>
      <c r="R44" s="9">
        <f t="shared" si="4"/>
        <v>44165</v>
      </c>
      <c r="S44" s="8"/>
      <c r="T44" s="8"/>
      <c r="U44" s="8"/>
      <c r="V44" s="8"/>
      <c r="W44" s="8"/>
      <c r="X44" s="8"/>
      <c r="Y44" s="8"/>
      <c r="Z44" s="8"/>
      <c r="AA44" s="8"/>
      <c r="AB44" s="8"/>
      <c r="AC44" s="5"/>
      <c r="AD44" s="8" t="s">
        <v>268</v>
      </c>
      <c r="AE44" s="22"/>
      <c r="AF44" s="22"/>
    </row>
    <row r="45" spans="1:85" ht="15" x14ac:dyDescent="0.25">
      <c r="A45" s="57" t="s">
        <v>264</v>
      </c>
      <c r="B45" s="8" t="s">
        <v>48</v>
      </c>
      <c r="C45" s="6" t="s">
        <v>92</v>
      </c>
      <c r="D45" s="5" t="s">
        <v>259</v>
      </c>
      <c r="E45" s="6"/>
      <c r="F45" s="6" t="s">
        <v>93</v>
      </c>
      <c r="G45" s="6" t="s">
        <v>65</v>
      </c>
      <c r="H45" s="9">
        <v>31038</v>
      </c>
      <c r="I45" s="6">
        <v>2</v>
      </c>
      <c r="J45" s="7">
        <v>44165</v>
      </c>
      <c r="K45" s="7">
        <f t="shared" ca="1" si="5"/>
        <v>44581</v>
      </c>
      <c r="L45" s="7">
        <f t="shared" si="6"/>
        <v>44165</v>
      </c>
      <c r="M45" s="7">
        <f t="shared" si="7"/>
        <v>45626</v>
      </c>
      <c r="N45" s="22">
        <f t="shared" ca="1" si="8"/>
        <v>1030</v>
      </c>
      <c r="O45" s="8" t="s">
        <v>262</v>
      </c>
      <c r="P45" s="8"/>
      <c r="Q45" s="9">
        <v>44165</v>
      </c>
      <c r="R45" s="9">
        <f t="shared" si="4"/>
        <v>44165</v>
      </c>
      <c r="S45" s="8"/>
      <c r="T45" s="8"/>
      <c r="U45" s="8"/>
      <c r="V45" s="8"/>
      <c r="W45" s="8"/>
      <c r="X45" s="8"/>
      <c r="Y45" s="8"/>
      <c r="Z45" s="8"/>
      <c r="AA45" s="8"/>
      <c r="AB45" s="8"/>
      <c r="AC45" s="5"/>
      <c r="AD45" s="8" t="s">
        <v>268</v>
      </c>
      <c r="AE45" s="22"/>
      <c r="AF45" s="22"/>
    </row>
    <row r="46" spans="1:85" ht="15" x14ac:dyDescent="0.25">
      <c r="A46" s="57" t="s">
        <v>264</v>
      </c>
      <c r="B46" s="8" t="s">
        <v>48</v>
      </c>
      <c r="C46" s="6" t="s">
        <v>92</v>
      </c>
      <c r="D46" s="5" t="s">
        <v>259</v>
      </c>
      <c r="E46" s="6"/>
      <c r="F46" s="6" t="s">
        <v>237</v>
      </c>
      <c r="G46" s="6" t="s">
        <v>27</v>
      </c>
      <c r="H46" s="9">
        <v>26871</v>
      </c>
      <c r="I46" s="6">
        <v>3</v>
      </c>
      <c r="J46" s="7">
        <v>44165</v>
      </c>
      <c r="K46" s="7">
        <f t="shared" ca="1" si="5"/>
        <v>44581</v>
      </c>
      <c r="L46" s="7">
        <f t="shared" si="6"/>
        <v>44165</v>
      </c>
      <c r="M46" s="7">
        <f t="shared" si="7"/>
        <v>45626</v>
      </c>
      <c r="N46" s="22">
        <f t="shared" ca="1" si="8"/>
        <v>1030</v>
      </c>
      <c r="O46" s="8" t="s">
        <v>262</v>
      </c>
      <c r="P46" s="8"/>
      <c r="Q46" s="9">
        <v>44165</v>
      </c>
      <c r="R46" s="9">
        <f t="shared" si="4"/>
        <v>44165</v>
      </c>
      <c r="S46" s="8"/>
      <c r="T46" s="8"/>
      <c r="U46" s="8"/>
      <c r="V46" s="8"/>
      <c r="W46" s="8"/>
      <c r="X46" s="8"/>
      <c r="Y46" s="8"/>
      <c r="Z46" s="8"/>
      <c r="AA46" s="8"/>
      <c r="AB46" s="8"/>
      <c r="AC46" s="5"/>
      <c r="AD46" s="8" t="s">
        <v>268</v>
      </c>
      <c r="AE46" s="22"/>
      <c r="AF46" s="22"/>
    </row>
    <row r="47" spans="1:85" ht="15" x14ac:dyDescent="0.25">
      <c r="A47" s="57" t="s">
        <v>264</v>
      </c>
      <c r="B47" s="8" t="s">
        <v>48</v>
      </c>
      <c r="C47" s="6" t="s">
        <v>92</v>
      </c>
      <c r="D47" s="5" t="s">
        <v>259</v>
      </c>
      <c r="E47" s="6"/>
      <c r="F47" s="6" t="s">
        <v>163</v>
      </c>
      <c r="G47" s="6" t="s">
        <v>35</v>
      </c>
      <c r="H47" s="9">
        <v>31636</v>
      </c>
      <c r="I47" s="6">
        <v>4</v>
      </c>
      <c r="J47" s="7">
        <v>44165</v>
      </c>
      <c r="K47" s="7">
        <f t="shared" ca="1" si="5"/>
        <v>44581</v>
      </c>
      <c r="L47" s="7">
        <f t="shared" si="6"/>
        <v>44165</v>
      </c>
      <c r="M47" s="7">
        <f t="shared" si="7"/>
        <v>45626</v>
      </c>
      <c r="N47" s="22">
        <f t="shared" ca="1" si="8"/>
        <v>1030</v>
      </c>
      <c r="O47" s="8" t="s">
        <v>262</v>
      </c>
      <c r="P47" s="8"/>
      <c r="Q47" s="9">
        <v>44165</v>
      </c>
      <c r="R47" s="9">
        <f t="shared" si="4"/>
        <v>44165</v>
      </c>
      <c r="S47" s="8"/>
      <c r="T47" s="8"/>
      <c r="U47" s="8"/>
      <c r="V47" s="8"/>
      <c r="W47" s="8"/>
      <c r="X47" s="8"/>
      <c r="Y47" s="8"/>
      <c r="Z47" s="8"/>
      <c r="AA47" s="8"/>
      <c r="AB47" s="8"/>
      <c r="AC47" s="5"/>
      <c r="AD47" s="8" t="s">
        <v>268</v>
      </c>
      <c r="AE47" s="22"/>
      <c r="AF47" s="22"/>
    </row>
    <row r="48" spans="1:85" ht="15" x14ac:dyDescent="0.25">
      <c r="A48" s="57" t="s">
        <v>264</v>
      </c>
      <c r="B48" s="8" t="s">
        <v>48</v>
      </c>
      <c r="C48" s="6" t="s">
        <v>92</v>
      </c>
      <c r="D48" s="5" t="s">
        <v>259</v>
      </c>
      <c r="E48" s="6"/>
      <c r="F48" s="6" t="s">
        <v>228</v>
      </c>
      <c r="G48" s="6" t="s">
        <v>168</v>
      </c>
      <c r="H48" s="9">
        <v>22222</v>
      </c>
      <c r="I48" s="6">
        <v>5</v>
      </c>
      <c r="J48" s="7">
        <v>44165</v>
      </c>
      <c r="K48" s="7">
        <f t="shared" ca="1" si="5"/>
        <v>44581</v>
      </c>
      <c r="L48" s="7">
        <f t="shared" si="6"/>
        <v>44165</v>
      </c>
      <c r="M48" s="7">
        <f t="shared" si="7"/>
        <v>45626</v>
      </c>
      <c r="N48" s="22">
        <f t="shared" ca="1" si="8"/>
        <v>1030</v>
      </c>
      <c r="O48" s="8" t="s">
        <v>262</v>
      </c>
      <c r="P48" s="8"/>
      <c r="Q48" s="9">
        <v>44165</v>
      </c>
      <c r="R48" s="9">
        <f t="shared" si="4"/>
        <v>44165</v>
      </c>
      <c r="S48" s="8"/>
      <c r="T48" s="8"/>
      <c r="U48" s="8"/>
      <c r="V48" s="8"/>
      <c r="W48" s="8"/>
      <c r="X48" s="8"/>
      <c r="Y48" s="8"/>
      <c r="Z48" s="8"/>
      <c r="AA48" s="8"/>
      <c r="AB48" s="8"/>
      <c r="AC48" s="5"/>
      <c r="AD48" s="8" t="s">
        <v>268</v>
      </c>
      <c r="AE48" s="24"/>
      <c r="AF48" s="24"/>
    </row>
    <row r="49" spans="1:32" ht="15" x14ac:dyDescent="0.25">
      <c r="A49" s="57" t="s">
        <v>264</v>
      </c>
      <c r="B49" s="8" t="s">
        <v>48</v>
      </c>
      <c r="C49" s="6" t="s">
        <v>92</v>
      </c>
      <c r="D49" s="5" t="s">
        <v>259</v>
      </c>
      <c r="E49" s="6"/>
      <c r="F49" s="6" t="s">
        <v>235</v>
      </c>
      <c r="G49" s="6" t="s">
        <v>117</v>
      </c>
      <c r="H49" s="9">
        <v>35225</v>
      </c>
      <c r="I49" s="6">
        <v>6</v>
      </c>
      <c r="J49" s="7">
        <v>44165</v>
      </c>
      <c r="K49" s="7">
        <f t="shared" ca="1" si="5"/>
        <v>44581</v>
      </c>
      <c r="L49" s="7">
        <f t="shared" si="6"/>
        <v>44165</v>
      </c>
      <c r="M49" s="7">
        <f t="shared" si="7"/>
        <v>45626</v>
      </c>
      <c r="N49" s="22">
        <f t="shared" ca="1" si="8"/>
        <v>1030</v>
      </c>
      <c r="O49" s="8" t="s">
        <v>262</v>
      </c>
      <c r="P49" s="8"/>
      <c r="Q49" s="9">
        <v>44165</v>
      </c>
      <c r="R49" s="9">
        <f t="shared" si="4"/>
        <v>44165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5"/>
      <c r="AD49" s="8" t="s">
        <v>268</v>
      </c>
      <c r="AE49" s="22"/>
      <c r="AF49" s="22"/>
    </row>
    <row r="50" spans="1:32" ht="15" x14ac:dyDescent="0.25">
      <c r="A50" s="57" t="s">
        <v>264</v>
      </c>
      <c r="B50" s="8" t="s">
        <v>48</v>
      </c>
      <c r="C50" s="6" t="s">
        <v>92</v>
      </c>
      <c r="D50" s="5" t="s">
        <v>259</v>
      </c>
      <c r="E50" s="6"/>
      <c r="F50" s="6" t="s">
        <v>130</v>
      </c>
      <c r="G50" s="6" t="s">
        <v>248</v>
      </c>
      <c r="H50" s="9">
        <v>23589</v>
      </c>
      <c r="I50" s="6">
        <v>7</v>
      </c>
      <c r="J50" s="7">
        <v>44165</v>
      </c>
      <c r="K50" s="7">
        <f t="shared" ca="1" si="5"/>
        <v>44581</v>
      </c>
      <c r="L50" s="7">
        <f t="shared" si="6"/>
        <v>44165</v>
      </c>
      <c r="M50" s="7">
        <f t="shared" si="7"/>
        <v>45626</v>
      </c>
      <c r="N50" s="22">
        <f t="shared" ca="1" si="8"/>
        <v>1030</v>
      </c>
      <c r="O50" s="8" t="s">
        <v>262</v>
      </c>
      <c r="P50" s="8"/>
      <c r="Q50" s="9">
        <v>44165</v>
      </c>
      <c r="R50" s="9">
        <f t="shared" si="4"/>
        <v>44165</v>
      </c>
      <c r="S50" s="8"/>
      <c r="T50" s="8"/>
      <c r="U50" s="8"/>
      <c r="V50" s="8"/>
      <c r="W50" s="8"/>
      <c r="X50" s="8"/>
      <c r="Y50" s="8"/>
      <c r="Z50" s="8"/>
      <c r="AA50" s="8"/>
      <c r="AB50" s="8"/>
      <c r="AC50" s="5"/>
      <c r="AD50" s="8" t="s">
        <v>268</v>
      </c>
      <c r="AE50" s="22"/>
      <c r="AF50" s="22"/>
    </row>
    <row r="51" spans="1:32" ht="15" x14ac:dyDescent="0.25">
      <c r="A51" s="57" t="s">
        <v>264</v>
      </c>
      <c r="B51" s="39" t="s">
        <v>48</v>
      </c>
      <c r="C51" s="32" t="s">
        <v>92</v>
      </c>
      <c r="D51" s="5" t="s">
        <v>259</v>
      </c>
      <c r="E51" s="41"/>
      <c r="F51" s="42" t="s">
        <v>93</v>
      </c>
      <c r="G51" s="42" t="s">
        <v>65</v>
      </c>
      <c r="H51" s="43">
        <v>31038</v>
      </c>
      <c r="I51" s="6">
        <v>5</v>
      </c>
      <c r="J51" s="7">
        <v>41347</v>
      </c>
      <c r="K51" s="7">
        <f t="shared" ca="1" si="5"/>
        <v>44581</v>
      </c>
      <c r="L51" s="7">
        <f t="shared" si="6"/>
        <v>41347</v>
      </c>
      <c r="M51" s="7">
        <f t="shared" si="7"/>
        <v>42808</v>
      </c>
      <c r="N51" s="22">
        <f t="shared" ca="1" si="8"/>
        <v>-1746</v>
      </c>
      <c r="O51" s="8" t="s">
        <v>49</v>
      </c>
      <c r="P51" s="9">
        <v>44165</v>
      </c>
      <c r="Q51" s="8"/>
      <c r="R51" s="8"/>
      <c r="S51" s="8"/>
      <c r="T51" s="8"/>
      <c r="U51" s="8" t="s">
        <v>49</v>
      </c>
      <c r="V51" s="8"/>
      <c r="W51" s="8"/>
      <c r="X51" s="8"/>
      <c r="Y51" s="8"/>
      <c r="Z51" s="22"/>
      <c r="AA51" s="22"/>
      <c r="AB51" s="22"/>
      <c r="AC51" s="22"/>
      <c r="AD51" s="22"/>
      <c r="AE51" s="25"/>
      <c r="AF51" s="25"/>
    </row>
    <row r="52" spans="1:32" ht="15" x14ac:dyDescent="0.25">
      <c r="A52" s="57" t="s">
        <v>264</v>
      </c>
      <c r="B52" s="5" t="s">
        <v>48</v>
      </c>
      <c r="C52" s="1" t="s">
        <v>92</v>
      </c>
      <c r="D52" s="5" t="s">
        <v>259</v>
      </c>
      <c r="E52" s="1"/>
      <c r="F52" s="1" t="s">
        <v>93</v>
      </c>
      <c r="G52" s="1" t="s">
        <v>65</v>
      </c>
      <c r="H52" s="19">
        <v>31038</v>
      </c>
      <c r="I52" s="1">
        <v>4</v>
      </c>
      <c r="J52" s="7">
        <v>42080</v>
      </c>
      <c r="K52" s="7">
        <f t="shared" ca="1" si="5"/>
        <v>44581</v>
      </c>
      <c r="L52" s="7">
        <f t="shared" si="6"/>
        <v>42080</v>
      </c>
      <c r="M52" s="7">
        <f t="shared" si="7"/>
        <v>43541</v>
      </c>
      <c r="N52" s="22">
        <f t="shared" ca="1" si="8"/>
        <v>-1023</v>
      </c>
      <c r="O52" s="8" t="s">
        <v>41</v>
      </c>
      <c r="P52" s="8"/>
      <c r="Q52" s="9">
        <v>44165</v>
      </c>
      <c r="R52" s="9">
        <f t="shared" ref="R52:R64" si="9">J52</f>
        <v>42080</v>
      </c>
      <c r="S52" s="5"/>
      <c r="T52" s="5"/>
      <c r="U52" s="5"/>
      <c r="V52" s="5"/>
      <c r="W52" s="5" t="s">
        <v>41</v>
      </c>
      <c r="X52" s="5"/>
      <c r="Y52" s="12"/>
      <c r="Z52" s="22"/>
      <c r="AA52" s="22"/>
      <c r="AB52" s="22"/>
      <c r="AC52" s="22"/>
      <c r="AD52" s="25"/>
      <c r="AE52" s="25"/>
      <c r="AF52" s="25"/>
    </row>
    <row r="53" spans="1:32" ht="15" x14ac:dyDescent="0.25">
      <c r="A53" s="57" t="s">
        <v>264</v>
      </c>
      <c r="B53" s="5" t="s">
        <v>48</v>
      </c>
      <c r="C53" s="1" t="s">
        <v>92</v>
      </c>
      <c r="D53" s="5" t="s">
        <v>259</v>
      </c>
      <c r="E53" s="1"/>
      <c r="F53" s="1" t="s">
        <v>93</v>
      </c>
      <c r="G53" s="1" t="s">
        <v>64</v>
      </c>
      <c r="H53" s="19">
        <v>22914</v>
      </c>
      <c r="I53" s="1">
        <v>5</v>
      </c>
      <c r="J53" s="7">
        <v>42080</v>
      </c>
      <c r="K53" s="7">
        <f t="shared" ca="1" si="5"/>
        <v>44581</v>
      </c>
      <c r="L53" s="7">
        <f t="shared" si="6"/>
        <v>42080</v>
      </c>
      <c r="M53" s="7">
        <f t="shared" si="7"/>
        <v>43541</v>
      </c>
      <c r="N53" s="22">
        <f t="shared" ca="1" si="8"/>
        <v>-1023</v>
      </c>
      <c r="O53" s="8" t="s">
        <v>41</v>
      </c>
      <c r="P53" s="8"/>
      <c r="Q53" s="9">
        <v>44165</v>
      </c>
      <c r="R53" s="9">
        <f t="shared" si="9"/>
        <v>42080</v>
      </c>
      <c r="S53" s="5"/>
      <c r="T53" s="5"/>
      <c r="U53" s="5"/>
      <c r="V53" s="5"/>
      <c r="W53" s="5" t="s">
        <v>41</v>
      </c>
      <c r="X53" s="5"/>
      <c r="Y53" s="12"/>
      <c r="Z53" s="22"/>
      <c r="AA53" s="22"/>
      <c r="AB53" s="22"/>
      <c r="AC53" s="22"/>
      <c r="AD53" s="25"/>
      <c r="AE53" s="25"/>
      <c r="AF53" s="25"/>
    </row>
    <row r="54" spans="1:32" ht="15" x14ac:dyDescent="0.25">
      <c r="A54" s="57" t="s">
        <v>264</v>
      </c>
      <c r="B54" s="5" t="s">
        <v>48</v>
      </c>
      <c r="C54" s="1" t="s">
        <v>92</v>
      </c>
      <c r="D54" s="5" t="s">
        <v>259</v>
      </c>
      <c r="E54" s="1"/>
      <c r="F54" s="1" t="s">
        <v>163</v>
      </c>
      <c r="G54" s="1" t="s">
        <v>35</v>
      </c>
      <c r="H54" s="19" t="s">
        <v>164</v>
      </c>
      <c r="I54" s="1">
        <v>6</v>
      </c>
      <c r="J54" s="7">
        <v>42080</v>
      </c>
      <c r="K54" s="7">
        <f t="shared" ca="1" si="5"/>
        <v>44581</v>
      </c>
      <c r="L54" s="7">
        <f t="shared" si="6"/>
        <v>42080</v>
      </c>
      <c r="M54" s="7">
        <f t="shared" si="7"/>
        <v>43541</v>
      </c>
      <c r="N54" s="22">
        <f t="shared" ca="1" si="8"/>
        <v>-1023</v>
      </c>
      <c r="O54" s="8" t="s">
        <v>41</v>
      </c>
      <c r="P54" s="8"/>
      <c r="Q54" s="9">
        <v>44165</v>
      </c>
      <c r="R54" s="9">
        <f t="shared" si="9"/>
        <v>42080</v>
      </c>
      <c r="S54" s="5"/>
      <c r="T54" s="5"/>
      <c r="U54" s="5"/>
      <c r="V54" s="5"/>
      <c r="W54" s="5" t="s">
        <v>41</v>
      </c>
      <c r="X54" s="5"/>
      <c r="Y54" s="12"/>
      <c r="Z54" s="22"/>
      <c r="AA54" s="22"/>
      <c r="AB54" s="22"/>
      <c r="AC54" s="22"/>
      <c r="AD54" s="25"/>
      <c r="AE54" s="25"/>
      <c r="AF54" s="25"/>
    </row>
    <row r="55" spans="1:32" ht="15" x14ac:dyDescent="0.25">
      <c r="A55" s="57" t="s">
        <v>264</v>
      </c>
      <c r="B55" s="5" t="s">
        <v>48</v>
      </c>
      <c r="C55" s="1" t="s">
        <v>92</v>
      </c>
      <c r="D55" s="5" t="s">
        <v>259</v>
      </c>
      <c r="E55" s="1"/>
      <c r="F55" s="1" t="s">
        <v>130</v>
      </c>
      <c r="G55" s="1" t="s">
        <v>50</v>
      </c>
      <c r="H55" s="19">
        <v>17911</v>
      </c>
      <c r="I55" s="1">
        <v>7</v>
      </c>
      <c r="J55" s="7">
        <v>42080</v>
      </c>
      <c r="K55" s="7">
        <f t="shared" ca="1" si="5"/>
        <v>44581</v>
      </c>
      <c r="L55" s="7">
        <f t="shared" si="6"/>
        <v>42080</v>
      </c>
      <c r="M55" s="7">
        <f t="shared" si="7"/>
        <v>43541</v>
      </c>
      <c r="N55" s="22">
        <f t="shared" ca="1" si="8"/>
        <v>-1023</v>
      </c>
      <c r="O55" s="8" t="s">
        <v>41</v>
      </c>
      <c r="P55" s="8"/>
      <c r="Q55" s="9">
        <v>44165</v>
      </c>
      <c r="R55" s="9">
        <f t="shared" si="9"/>
        <v>42080</v>
      </c>
      <c r="S55" s="5"/>
      <c r="T55" s="5"/>
      <c r="U55" s="5"/>
      <c r="V55" s="5"/>
      <c r="W55" s="5" t="s">
        <v>41</v>
      </c>
      <c r="X55" s="5"/>
      <c r="Y55" s="12"/>
      <c r="Z55" s="22"/>
      <c r="AA55" s="22"/>
      <c r="AB55" s="22"/>
      <c r="AC55" s="22"/>
      <c r="AD55" s="25"/>
      <c r="AE55" s="25"/>
      <c r="AF55" s="25"/>
    </row>
    <row r="56" spans="1:32" ht="15" x14ac:dyDescent="0.25">
      <c r="A56" s="57" t="s">
        <v>264</v>
      </c>
      <c r="B56" s="5" t="s">
        <v>48</v>
      </c>
      <c r="C56" s="1" t="s">
        <v>92</v>
      </c>
      <c r="D56" s="5" t="s">
        <v>259</v>
      </c>
      <c r="E56" s="1"/>
      <c r="F56" s="1" t="s">
        <v>165</v>
      </c>
      <c r="G56" s="1" t="s">
        <v>22</v>
      </c>
      <c r="H56" s="19">
        <v>21251</v>
      </c>
      <c r="I56" s="1">
        <v>8</v>
      </c>
      <c r="J56" s="7">
        <v>42080</v>
      </c>
      <c r="K56" s="7">
        <f t="shared" ca="1" si="5"/>
        <v>44581</v>
      </c>
      <c r="L56" s="7">
        <f t="shared" si="6"/>
        <v>42080</v>
      </c>
      <c r="M56" s="7">
        <f t="shared" si="7"/>
        <v>43541</v>
      </c>
      <c r="N56" s="22">
        <f t="shared" ca="1" si="8"/>
        <v>-1023</v>
      </c>
      <c r="O56" s="8" t="s">
        <v>41</v>
      </c>
      <c r="P56" s="8"/>
      <c r="Q56" s="9">
        <v>44165</v>
      </c>
      <c r="R56" s="9">
        <f t="shared" si="9"/>
        <v>42080</v>
      </c>
      <c r="S56" s="5"/>
      <c r="T56" s="5"/>
      <c r="U56" s="5"/>
      <c r="V56" s="5"/>
      <c r="W56" s="5" t="s">
        <v>41</v>
      </c>
      <c r="X56" s="5"/>
      <c r="Y56" s="12"/>
      <c r="Z56" s="22"/>
      <c r="AA56" s="22"/>
      <c r="AB56" s="22"/>
      <c r="AC56" s="22"/>
      <c r="AD56" s="25"/>
      <c r="AE56" s="25"/>
      <c r="AF56" s="25"/>
    </row>
    <row r="57" spans="1:32" ht="15" x14ac:dyDescent="0.25">
      <c r="A57" s="57" t="s">
        <v>264</v>
      </c>
      <c r="B57" s="8" t="s">
        <v>48</v>
      </c>
      <c r="C57" s="23" t="s">
        <v>81</v>
      </c>
      <c r="D57" s="8" t="s">
        <v>258</v>
      </c>
      <c r="E57" s="6"/>
      <c r="F57" s="6" t="s">
        <v>170</v>
      </c>
      <c r="G57" s="6" t="s">
        <v>28</v>
      </c>
      <c r="H57" s="9">
        <v>24232</v>
      </c>
      <c r="I57" s="6">
        <v>1</v>
      </c>
      <c r="J57" s="7">
        <v>42146</v>
      </c>
      <c r="K57" s="7">
        <f t="shared" ca="1" si="5"/>
        <v>44581</v>
      </c>
      <c r="L57" s="7">
        <f t="shared" si="6"/>
        <v>42146</v>
      </c>
      <c r="M57" s="7">
        <f t="shared" si="7"/>
        <v>43607</v>
      </c>
      <c r="N57" s="22">
        <f t="shared" ca="1" si="8"/>
        <v>-958</v>
      </c>
      <c r="O57" s="8" t="s">
        <v>49</v>
      </c>
      <c r="P57" s="8"/>
      <c r="Q57" s="9">
        <v>44165</v>
      </c>
      <c r="R57" s="9">
        <f t="shared" si="9"/>
        <v>42146</v>
      </c>
      <c r="S57" s="8"/>
      <c r="T57" s="8"/>
      <c r="U57" s="8"/>
      <c r="V57" s="8"/>
      <c r="W57" s="8"/>
      <c r="X57" s="8"/>
      <c r="Y57" s="8" t="s">
        <v>268</v>
      </c>
      <c r="Z57" s="8"/>
      <c r="AA57" s="8"/>
      <c r="AB57" s="8"/>
      <c r="AC57" s="5"/>
      <c r="AD57" s="22"/>
      <c r="AE57" s="22"/>
      <c r="AF57" s="22"/>
    </row>
    <row r="58" spans="1:32" ht="15" x14ac:dyDescent="0.25">
      <c r="A58" s="57" t="s">
        <v>264</v>
      </c>
      <c r="B58" s="8" t="s">
        <v>48</v>
      </c>
      <c r="C58" s="23" t="s">
        <v>81</v>
      </c>
      <c r="D58" s="8" t="s">
        <v>258</v>
      </c>
      <c r="E58" s="6"/>
      <c r="F58" s="6" t="s">
        <v>171</v>
      </c>
      <c r="G58" s="6" t="s">
        <v>29</v>
      </c>
      <c r="H58" s="9">
        <v>29308</v>
      </c>
      <c r="I58" s="6">
        <v>2</v>
      </c>
      <c r="J58" s="7">
        <v>42146</v>
      </c>
      <c r="K58" s="7">
        <f t="shared" ca="1" si="5"/>
        <v>44581</v>
      </c>
      <c r="L58" s="7">
        <f t="shared" si="6"/>
        <v>42146</v>
      </c>
      <c r="M58" s="7">
        <f t="shared" si="7"/>
        <v>43607</v>
      </c>
      <c r="N58" s="22">
        <f t="shared" ca="1" si="8"/>
        <v>-958</v>
      </c>
      <c r="O58" s="8" t="s">
        <v>49</v>
      </c>
      <c r="P58" s="8"/>
      <c r="Q58" s="9">
        <v>44165</v>
      </c>
      <c r="R58" s="9">
        <f t="shared" si="9"/>
        <v>42146</v>
      </c>
      <c r="S58" s="8"/>
      <c r="T58" s="8"/>
      <c r="U58" s="8"/>
      <c r="V58" s="8"/>
      <c r="W58" s="8"/>
      <c r="X58" s="8"/>
      <c r="Y58" s="8" t="s">
        <v>268</v>
      </c>
      <c r="Z58" s="8"/>
      <c r="AA58" s="8"/>
      <c r="AB58" s="8"/>
      <c r="AC58" s="5"/>
      <c r="AD58" s="22"/>
      <c r="AE58" s="22"/>
      <c r="AF58" s="22"/>
    </row>
    <row r="59" spans="1:32" ht="15" x14ac:dyDescent="0.25">
      <c r="A59" s="52" t="s">
        <v>264</v>
      </c>
      <c r="B59" s="8" t="s">
        <v>48</v>
      </c>
      <c r="C59" s="6" t="s">
        <v>81</v>
      </c>
      <c r="D59" s="8" t="s">
        <v>258</v>
      </c>
      <c r="E59" s="6"/>
      <c r="F59" s="6" t="s">
        <v>170</v>
      </c>
      <c r="G59" s="6" t="s">
        <v>28</v>
      </c>
      <c r="H59" s="9">
        <v>24232</v>
      </c>
      <c r="I59" s="6">
        <v>13</v>
      </c>
      <c r="J59" s="7">
        <v>44165</v>
      </c>
      <c r="K59" s="7">
        <f t="shared" ca="1" si="5"/>
        <v>44581</v>
      </c>
      <c r="L59" s="7">
        <f t="shared" si="6"/>
        <v>44165</v>
      </c>
      <c r="M59" s="7">
        <f t="shared" si="7"/>
        <v>45626</v>
      </c>
      <c r="N59" s="22">
        <f t="shared" ca="1" si="8"/>
        <v>1030</v>
      </c>
      <c r="O59" s="8" t="s">
        <v>262</v>
      </c>
      <c r="P59" s="8"/>
      <c r="Q59" s="9">
        <v>44165</v>
      </c>
      <c r="R59" s="9">
        <f t="shared" si="9"/>
        <v>44165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5"/>
      <c r="AD59" s="8" t="s">
        <v>268</v>
      </c>
      <c r="AE59" s="24"/>
      <c r="AF59" s="24"/>
    </row>
    <row r="60" spans="1:32" ht="15" x14ac:dyDescent="0.25">
      <c r="A60" s="52" t="s">
        <v>264</v>
      </c>
      <c r="B60" s="8" t="s">
        <v>48</v>
      </c>
      <c r="C60" s="6" t="s">
        <v>81</v>
      </c>
      <c r="D60" s="8" t="s">
        <v>258</v>
      </c>
      <c r="E60" s="6"/>
      <c r="F60" s="6" t="s">
        <v>244</v>
      </c>
      <c r="G60" s="6" t="s">
        <v>29</v>
      </c>
      <c r="H60" s="9">
        <v>29308</v>
      </c>
      <c r="I60" s="6">
        <v>14</v>
      </c>
      <c r="J60" s="7">
        <v>44165</v>
      </c>
      <c r="K60" s="7">
        <f t="shared" ca="1" si="5"/>
        <v>44581</v>
      </c>
      <c r="L60" s="7">
        <f t="shared" si="6"/>
        <v>44165</v>
      </c>
      <c r="M60" s="7">
        <f t="shared" si="7"/>
        <v>45626</v>
      </c>
      <c r="N60" s="22">
        <f t="shared" ca="1" si="8"/>
        <v>1030</v>
      </c>
      <c r="O60" s="8" t="s">
        <v>262</v>
      </c>
      <c r="P60" s="8"/>
      <c r="Q60" s="9">
        <v>44165</v>
      </c>
      <c r="R60" s="9">
        <f t="shared" si="9"/>
        <v>44165</v>
      </c>
      <c r="S60" s="8"/>
      <c r="T60" s="8"/>
      <c r="U60" s="8"/>
      <c r="V60" s="8"/>
      <c r="W60" s="8"/>
      <c r="X60" s="8"/>
      <c r="Y60" s="8"/>
      <c r="Z60" s="8"/>
      <c r="AA60" s="8"/>
      <c r="AB60" s="8"/>
      <c r="AC60" s="5"/>
      <c r="AD60" s="8" t="s">
        <v>268</v>
      </c>
      <c r="AE60" s="22"/>
      <c r="AF60" s="22"/>
    </row>
    <row r="61" spans="1:32" ht="15" x14ac:dyDescent="0.25">
      <c r="A61" s="52" t="s">
        <v>264</v>
      </c>
      <c r="B61" s="8" t="s">
        <v>48</v>
      </c>
      <c r="C61" s="6" t="s">
        <v>81</v>
      </c>
      <c r="D61" s="8" t="s">
        <v>258</v>
      </c>
      <c r="E61" s="6"/>
      <c r="F61" s="6" t="s">
        <v>152</v>
      </c>
      <c r="G61" s="6" t="s">
        <v>68</v>
      </c>
      <c r="H61" s="9">
        <v>27893</v>
      </c>
      <c r="I61" s="6">
        <v>15</v>
      </c>
      <c r="J61" s="7">
        <v>44165</v>
      </c>
      <c r="K61" s="7">
        <f t="shared" ca="1" si="5"/>
        <v>44581</v>
      </c>
      <c r="L61" s="7">
        <f t="shared" si="6"/>
        <v>44165</v>
      </c>
      <c r="M61" s="7">
        <f t="shared" si="7"/>
        <v>45626</v>
      </c>
      <c r="N61" s="22">
        <f t="shared" ca="1" si="8"/>
        <v>1030</v>
      </c>
      <c r="O61" s="8" t="s">
        <v>262</v>
      </c>
      <c r="P61" s="8"/>
      <c r="Q61" s="9">
        <v>44165</v>
      </c>
      <c r="R61" s="9">
        <f t="shared" si="9"/>
        <v>44165</v>
      </c>
      <c r="S61" s="8"/>
      <c r="T61" s="8"/>
      <c r="U61" s="8"/>
      <c r="V61" s="8"/>
      <c r="W61" s="8"/>
      <c r="X61" s="8"/>
      <c r="Y61" s="8"/>
      <c r="Z61" s="8"/>
      <c r="AA61" s="8"/>
      <c r="AB61" s="8"/>
      <c r="AC61" s="5"/>
      <c r="AD61" s="8" t="s">
        <v>268</v>
      </c>
      <c r="AE61" s="22"/>
      <c r="AF61" s="22"/>
    </row>
    <row r="62" spans="1:32" ht="15" x14ac:dyDescent="0.25">
      <c r="A62" s="52" t="s">
        <v>264</v>
      </c>
      <c r="B62" s="8" t="s">
        <v>48</v>
      </c>
      <c r="C62" s="28" t="s">
        <v>81</v>
      </c>
      <c r="D62" s="8" t="s">
        <v>258</v>
      </c>
      <c r="E62" s="6"/>
      <c r="F62" s="28" t="s">
        <v>196</v>
      </c>
      <c r="G62" s="28" t="s">
        <v>22</v>
      </c>
      <c r="H62" s="48">
        <v>18539</v>
      </c>
      <c r="I62" s="6">
        <v>3</v>
      </c>
      <c r="J62" s="7">
        <v>44341</v>
      </c>
      <c r="K62" s="7">
        <f t="shared" ca="1" si="5"/>
        <v>44581</v>
      </c>
      <c r="L62" s="7">
        <f t="shared" si="6"/>
        <v>44341</v>
      </c>
      <c r="M62" s="7">
        <f t="shared" si="7"/>
        <v>45802</v>
      </c>
      <c r="N62" s="22">
        <f t="shared" ca="1" si="8"/>
        <v>1205</v>
      </c>
      <c r="O62" s="8" t="s">
        <v>262</v>
      </c>
      <c r="P62" s="8"/>
      <c r="Q62" s="9">
        <v>44341</v>
      </c>
      <c r="R62" s="9">
        <f t="shared" si="9"/>
        <v>44341</v>
      </c>
      <c r="S62" s="8"/>
      <c r="T62" s="8"/>
      <c r="U62" s="8"/>
      <c r="V62" s="8"/>
      <c r="W62" s="8"/>
      <c r="X62" s="8"/>
      <c r="Y62" s="8"/>
      <c r="Z62" s="8"/>
      <c r="AA62" s="8"/>
      <c r="AB62" s="8"/>
      <c r="AC62" s="5"/>
      <c r="AD62" s="24"/>
      <c r="AE62" s="8" t="s">
        <v>268</v>
      </c>
      <c r="AF62" s="22"/>
    </row>
    <row r="63" spans="1:32" ht="15" x14ac:dyDescent="0.25">
      <c r="A63" s="52" t="s">
        <v>264</v>
      </c>
      <c r="B63" s="8" t="s">
        <v>48</v>
      </c>
      <c r="C63" s="28" t="s">
        <v>81</v>
      </c>
      <c r="D63" s="8" t="s">
        <v>258</v>
      </c>
      <c r="E63" s="6"/>
      <c r="F63" s="28" t="s">
        <v>197</v>
      </c>
      <c r="G63" s="28" t="s">
        <v>35</v>
      </c>
      <c r="H63" s="48">
        <v>23190</v>
      </c>
      <c r="I63" s="6">
        <v>4</v>
      </c>
      <c r="J63" s="7">
        <v>44341</v>
      </c>
      <c r="K63" s="7">
        <f t="shared" ca="1" si="5"/>
        <v>44581</v>
      </c>
      <c r="L63" s="7">
        <f t="shared" si="6"/>
        <v>44341</v>
      </c>
      <c r="M63" s="7">
        <f t="shared" si="7"/>
        <v>45802</v>
      </c>
      <c r="N63" s="22">
        <f t="shared" ca="1" si="8"/>
        <v>1205</v>
      </c>
      <c r="O63" s="8" t="s">
        <v>262</v>
      </c>
      <c r="P63" s="8"/>
      <c r="Q63" s="9">
        <v>44341</v>
      </c>
      <c r="R63" s="9">
        <f t="shared" si="9"/>
        <v>44341</v>
      </c>
      <c r="S63" s="8"/>
      <c r="T63" s="8"/>
      <c r="U63" s="8"/>
      <c r="V63" s="8"/>
      <c r="W63" s="8"/>
      <c r="X63" s="8"/>
      <c r="Y63" s="8"/>
      <c r="Z63" s="8"/>
      <c r="AA63" s="8"/>
      <c r="AB63" s="8"/>
      <c r="AC63" s="5"/>
      <c r="AD63" s="24"/>
      <c r="AE63" s="8" t="s">
        <v>268</v>
      </c>
      <c r="AF63" s="22"/>
    </row>
    <row r="64" spans="1:32" ht="15" x14ac:dyDescent="0.25">
      <c r="A64" s="57" t="s">
        <v>264</v>
      </c>
      <c r="B64" s="8" t="s">
        <v>48</v>
      </c>
      <c r="C64" s="28" t="s">
        <v>81</v>
      </c>
      <c r="D64" s="8" t="s">
        <v>258</v>
      </c>
      <c r="E64" s="6"/>
      <c r="F64" s="28" t="s">
        <v>198</v>
      </c>
      <c r="G64" s="28" t="s">
        <v>251</v>
      </c>
      <c r="H64" s="48">
        <v>30214</v>
      </c>
      <c r="I64" s="6">
        <v>5</v>
      </c>
      <c r="J64" s="7">
        <v>44341</v>
      </c>
      <c r="K64" s="7">
        <f t="shared" ca="1" si="5"/>
        <v>44581</v>
      </c>
      <c r="L64" s="7">
        <f t="shared" si="6"/>
        <v>44341</v>
      </c>
      <c r="M64" s="7">
        <f t="shared" si="7"/>
        <v>45802</v>
      </c>
      <c r="N64" s="22">
        <f t="shared" ca="1" si="8"/>
        <v>1205</v>
      </c>
      <c r="O64" s="8" t="s">
        <v>262</v>
      </c>
      <c r="P64" s="8"/>
      <c r="Q64" s="9">
        <v>44341</v>
      </c>
      <c r="R64" s="9">
        <f t="shared" si="9"/>
        <v>44341</v>
      </c>
      <c r="S64" s="8"/>
      <c r="T64" s="8"/>
      <c r="U64" s="8"/>
      <c r="V64" s="8"/>
      <c r="W64" s="8"/>
      <c r="X64" s="8"/>
      <c r="Y64" s="8"/>
      <c r="Z64" s="8"/>
      <c r="AA64" s="8"/>
      <c r="AB64" s="8"/>
      <c r="AC64" s="5"/>
      <c r="AD64" s="24"/>
      <c r="AE64" s="8" t="s">
        <v>268</v>
      </c>
      <c r="AF64" s="22"/>
    </row>
    <row r="65" spans="1:32" ht="15" x14ac:dyDescent="0.25">
      <c r="A65" s="57" t="s">
        <v>264</v>
      </c>
      <c r="B65" s="39" t="s">
        <v>48</v>
      </c>
      <c r="C65" s="6" t="s">
        <v>81</v>
      </c>
      <c r="D65" s="5" t="s">
        <v>258</v>
      </c>
      <c r="E65" s="6"/>
      <c r="F65" s="6" t="s">
        <v>53</v>
      </c>
      <c r="G65" s="6" t="s">
        <v>54</v>
      </c>
      <c r="H65" s="9">
        <v>20803</v>
      </c>
      <c r="I65" s="6">
        <v>3</v>
      </c>
      <c r="J65" s="7">
        <v>40983</v>
      </c>
      <c r="K65" s="7">
        <f t="shared" ca="1" si="5"/>
        <v>44581</v>
      </c>
      <c r="L65" s="7">
        <f t="shared" si="6"/>
        <v>40983</v>
      </c>
      <c r="M65" s="7">
        <f t="shared" si="7"/>
        <v>42444</v>
      </c>
      <c r="N65" s="22">
        <f t="shared" ca="1" si="8"/>
        <v>-2105</v>
      </c>
      <c r="O65" s="8" t="s">
        <v>49</v>
      </c>
      <c r="P65" s="9">
        <v>44165</v>
      </c>
      <c r="Q65" s="8"/>
      <c r="R65" s="8"/>
      <c r="S65" s="8"/>
      <c r="T65" s="8" t="s">
        <v>49</v>
      </c>
      <c r="U65" s="5"/>
      <c r="V65" s="8"/>
      <c r="W65" s="8"/>
      <c r="X65" s="8"/>
      <c r="Y65" s="8"/>
      <c r="Z65" s="22"/>
      <c r="AA65" s="22"/>
      <c r="AB65" s="22"/>
      <c r="AC65" s="22"/>
      <c r="AD65" s="22"/>
      <c r="AE65" s="25"/>
      <c r="AF65" s="25"/>
    </row>
    <row r="66" spans="1:32" ht="15" x14ac:dyDescent="0.25">
      <c r="A66" s="57" t="s">
        <v>264</v>
      </c>
      <c r="B66" s="39" t="s">
        <v>48</v>
      </c>
      <c r="C66" s="32" t="s">
        <v>81</v>
      </c>
      <c r="D66" s="5" t="s">
        <v>258</v>
      </c>
      <c r="E66" s="31"/>
      <c r="F66" s="42" t="s">
        <v>82</v>
      </c>
      <c r="G66" s="42" t="s">
        <v>32</v>
      </c>
      <c r="H66" s="43">
        <v>30138</v>
      </c>
      <c r="I66" s="6">
        <v>6</v>
      </c>
      <c r="J66" s="7">
        <v>41347</v>
      </c>
      <c r="K66" s="7">
        <f t="shared" ca="1" si="5"/>
        <v>44581</v>
      </c>
      <c r="L66" s="7">
        <f t="shared" si="6"/>
        <v>41347</v>
      </c>
      <c r="M66" s="7">
        <f t="shared" si="7"/>
        <v>42808</v>
      </c>
      <c r="N66" s="22">
        <f t="shared" ca="1" si="8"/>
        <v>-1746</v>
      </c>
      <c r="O66" s="8" t="s">
        <v>49</v>
      </c>
      <c r="P66" s="9">
        <v>44165</v>
      </c>
      <c r="Q66" s="8"/>
      <c r="R66" s="8"/>
      <c r="S66" s="8"/>
      <c r="T66" s="8"/>
      <c r="U66" s="8" t="s">
        <v>49</v>
      </c>
      <c r="V66" s="8"/>
      <c r="W66" s="8"/>
      <c r="X66" s="8"/>
      <c r="Y66" s="8"/>
      <c r="Z66" s="22"/>
      <c r="AA66" s="22"/>
      <c r="AB66" s="22"/>
      <c r="AC66" s="22"/>
      <c r="AD66" s="22"/>
      <c r="AE66" s="25"/>
      <c r="AF66" s="25"/>
    </row>
    <row r="67" spans="1:32" ht="15" x14ac:dyDescent="0.25">
      <c r="A67" s="57" t="s">
        <v>264</v>
      </c>
      <c r="B67" s="39" t="s">
        <v>48</v>
      </c>
      <c r="C67" s="32" t="s">
        <v>81</v>
      </c>
      <c r="D67" s="5" t="s">
        <v>258</v>
      </c>
      <c r="E67" s="31"/>
      <c r="F67" s="42" t="s">
        <v>87</v>
      </c>
      <c r="G67" s="42" t="s">
        <v>32</v>
      </c>
      <c r="H67" s="43">
        <v>27252</v>
      </c>
      <c r="I67" s="6">
        <v>7</v>
      </c>
      <c r="J67" s="7">
        <v>41347</v>
      </c>
      <c r="K67" s="7">
        <f t="shared" ca="1" si="5"/>
        <v>44581</v>
      </c>
      <c r="L67" s="7">
        <f t="shared" si="6"/>
        <v>41347</v>
      </c>
      <c r="M67" s="7">
        <f t="shared" si="7"/>
        <v>42808</v>
      </c>
      <c r="N67" s="22">
        <f t="shared" ca="1" si="8"/>
        <v>-1746</v>
      </c>
      <c r="O67" s="8" t="s">
        <v>49</v>
      </c>
      <c r="P67" s="9">
        <v>44165</v>
      </c>
      <c r="Q67" s="8"/>
      <c r="R67" s="8"/>
      <c r="S67" s="8"/>
      <c r="T67" s="8"/>
      <c r="U67" s="8" t="s">
        <v>49</v>
      </c>
      <c r="V67" s="8"/>
      <c r="W67" s="8"/>
      <c r="X67" s="8"/>
      <c r="Y67" s="8"/>
      <c r="Z67" s="22"/>
      <c r="AA67" s="22"/>
      <c r="AB67" s="22"/>
      <c r="AC67" s="22"/>
      <c r="AD67" s="22"/>
      <c r="AE67" s="25"/>
      <c r="AF67" s="25"/>
    </row>
    <row r="68" spans="1:32" ht="15" x14ac:dyDescent="0.25">
      <c r="A68" s="57" t="s">
        <v>264</v>
      </c>
      <c r="B68" s="39" t="s">
        <v>48</v>
      </c>
      <c r="C68" s="32" t="s">
        <v>81</v>
      </c>
      <c r="D68" s="5" t="s">
        <v>258</v>
      </c>
      <c r="E68" s="31"/>
      <c r="F68" s="42" t="s">
        <v>53</v>
      </c>
      <c r="G68" s="42" t="s">
        <v>54</v>
      </c>
      <c r="H68" s="43">
        <v>20803</v>
      </c>
      <c r="I68" s="6">
        <v>8</v>
      </c>
      <c r="J68" s="7">
        <v>41347</v>
      </c>
      <c r="K68" s="7">
        <f t="shared" ca="1" si="5"/>
        <v>44581</v>
      </c>
      <c r="L68" s="7">
        <f t="shared" si="6"/>
        <v>41347</v>
      </c>
      <c r="M68" s="7">
        <f t="shared" si="7"/>
        <v>42808</v>
      </c>
      <c r="N68" s="22">
        <f t="shared" ca="1" si="8"/>
        <v>-1746</v>
      </c>
      <c r="O68" s="8" t="s">
        <v>49</v>
      </c>
      <c r="P68" s="9">
        <v>44165</v>
      </c>
      <c r="Q68" s="8"/>
      <c r="R68" s="8"/>
      <c r="S68" s="8"/>
      <c r="T68" s="8"/>
      <c r="U68" s="8" t="s">
        <v>49</v>
      </c>
      <c r="V68" s="8"/>
      <c r="W68" s="8"/>
      <c r="X68" s="8"/>
      <c r="Y68" s="8"/>
      <c r="Z68" s="22"/>
      <c r="AA68" s="22"/>
      <c r="AB68" s="22"/>
      <c r="AC68" s="22"/>
      <c r="AD68" s="22"/>
      <c r="AE68" s="25"/>
      <c r="AF68" s="25"/>
    </row>
    <row r="69" spans="1:32" ht="15" x14ac:dyDescent="0.25">
      <c r="A69" s="57" t="s">
        <v>264</v>
      </c>
      <c r="B69" s="39" t="s">
        <v>48</v>
      </c>
      <c r="C69" s="32" t="s">
        <v>81</v>
      </c>
      <c r="D69" s="5" t="s">
        <v>258</v>
      </c>
      <c r="E69" s="41"/>
      <c r="F69" s="42" t="s">
        <v>90</v>
      </c>
      <c r="G69" s="42" t="s">
        <v>91</v>
      </c>
      <c r="H69" s="43">
        <v>28707</v>
      </c>
      <c r="I69" s="6">
        <v>9</v>
      </c>
      <c r="J69" s="7">
        <v>41347</v>
      </c>
      <c r="K69" s="7">
        <f t="shared" ca="1" si="5"/>
        <v>44581</v>
      </c>
      <c r="L69" s="7">
        <f t="shared" si="6"/>
        <v>41347</v>
      </c>
      <c r="M69" s="7">
        <f t="shared" si="7"/>
        <v>42808</v>
      </c>
      <c r="N69" s="22">
        <f t="shared" ca="1" si="8"/>
        <v>-1746</v>
      </c>
      <c r="O69" s="8" t="s">
        <v>49</v>
      </c>
      <c r="P69" s="9">
        <v>44165</v>
      </c>
      <c r="Q69" s="8"/>
      <c r="R69" s="8"/>
      <c r="S69" s="8"/>
      <c r="T69" s="8"/>
      <c r="U69" s="8" t="s">
        <v>49</v>
      </c>
      <c r="V69" s="8"/>
      <c r="W69" s="8"/>
      <c r="X69" s="8"/>
      <c r="Y69" s="8"/>
      <c r="Z69" s="22"/>
      <c r="AA69" s="22"/>
      <c r="AB69" s="22"/>
      <c r="AC69" s="22"/>
      <c r="AD69" s="22"/>
      <c r="AE69" s="25"/>
      <c r="AF69" s="25"/>
    </row>
    <row r="70" spans="1:32" ht="15" x14ac:dyDescent="0.25">
      <c r="A70" s="57" t="s">
        <v>264</v>
      </c>
      <c r="B70" s="39" t="s">
        <v>48</v>
      </c>
      <c r="C70" s="32" t="s">
        <v>81</v>
      </c>
      <c r="D70" s="5" t="s">
        <v>258</v>
      </c>
      <c r="E70" s="41"/>
      <c r="F70" s="42" t="s">
        <v>96</v>
      </c>
      <c r="G70" s="42" t="s">
        <v>97</v>
      </c>
      <c r="H70" s="43">
        <v>32815</v>
      </c>
      <c r="I70" s="6">
        <v>10</v>
      </c>
      <c r="J70" s="7">
        <v>41347</v>
      </c>
      <c r="K70" s="7">
        <f t="shared" ca="1" si="5"/>
        <v>44581</v>
      </c>
      <c r="L70" s="7">
        <f t="shared" si="6"/>
        <v>41347</v>
      </c>
      <c r="M70" s="7">
        <f t="shared" si="7"/>
        <v>42808</v>
      </c>
      <c r="N70" s="22">
        <f t="shared" ca="1" si="8"/>
        <v>-1746</v>
      </c>
      <c r="O70" s="8" t="s">
        <v>49</v>
      </c>
      <c r="P70" s="9">
        <v>44165</v>
      </c>
      <c r="Q70" s="8"/>
      <c r="R70" s="8"/>
      <c r="S70" s="8"/>
      <c r="T70" s="8"/>
      <c r="U70" s="8" t="s">
        <v>49</v>
      </c>
      <c r="V70" s="8"/>
      <c r="W70" s="8"/>
      <c r="X70" s="8"/>
      <c r="Y70" s="8"/>
      <c r="Z70" s="22"/>
      <c r="AA70" s="22"/>
      <c r="AB70" s="22"/>
      <c r="AC70" s="22"/>
      <c r="AD70" s="22"/>
      <c r="AE70" s="25"/>
      <c r="AF70" s="25"/>
    </row>
    <row r="71" spans="1:32" ht="15" x14ac:dyDescent="0.25">
      <c r="A71" s="57" t="s">
        <v>264</v>
      </c>
      <c r="B71" s="5" t="s">
        <v>48</v>
      </c>
      <c r="C71" s="1" t="s">
        <v>81</v>
      </c>
      <c r="D71" s="5" t="s">
        <v>258</v>
      </c>
      <c r="E71" s="1"/>
      <c r="F71" s="1" t="s">
        <v>167</v>
      </c>
      <c r="G71" s="1" t="s">
        <v>22</v>
      </c>
      <c r="H71" s="19">
        <v>20570</v>
      </c>
      <c r="I71" s="1">
        <v>9</v>
      </c>
      <c r="J71" s="7">
        <v>42080</v>
      </c>
      <c r="K71" s="7">
        <f t="shared" ca="1" si="5"/>
        <v>44581</v>
      </c>
      <c r="L71" s="7">
        <f t="shared" si="6"/>
        <v>42080</v>
      </c>
      <c r="M71" s="7">
        <f t="shared" si="7"/>
        <v>43541</v>
      </c>
      <c r="N71" s="22">
        <f t="shared" ca="1" si="8"/>
        <v>-1023</v>
      </c>
      <c r="O71" s="8" t="s">
        <v>41</v>
      </c>
      <c r="P71" s="8"/>
      <c r="Q71" s="9">
        <v>44165</v>
      </c>
      <c r="R71" s="9">
        <f t="shared" ref="R71:R95" si="10">J71</f>
        <v>42080</v>
      </c>
      <c r="S71" s="5"/>
      <c r="T71" s="5"/>
      <c r="U71" s="5"/>
      <c r="V71" s="5"/>
      <c r="W71" s="5" t="s">
        <v>41</v>
      </c>
      <c r="X71" s="5"/>
      <c r="Y71" s="12"/>
      <c r="Z71" s="22"/>
      <c r="AA71" s="22"/>
      <c r="AB71" s="22"/>
      <c r="AC71" s="22"/>
      <c r="AD71" s="25"/>
      <c r="AE71" s="25"/>
      <c r="AF71" s="25"/>
    </row>
    <row r="72" spans="1:32" ht="15" x14ac:dyDescent="0.25">
      <c r="A72" s="57" t="s">
        <v>264</v>
      </c>
      <c r="B72" s="5" t="s">
        <v>48</v>
      </c>
      <c r="C72" s="1" t="s">
        <v>81</v>
      </c>
      <c r="D72" s="5" t="s">
        <v>258</v>
      </c>
      <c r="E72" s="1"/>
      <c r="F72" s="1" t="s">
        <v>152</v>
      </c>
      <c r="G72" s="1" t="s">
        <v>68</v>
      </c>
      <c r="H72" s="19">
        <v>27893</v>
      </c>
      <c r="I72" s="1">
        <v>10</v>
      </c>
      <c r="J72" s="7">
        <v>42080</v>
      </c>
      <c r="K72" s="7">
        <f t="shared" ca="1" si="5"/>
        <v>44581</v>
      </c>
      <c r="L72" s="7">
        <f t="shared" si="6"/>
        <v>42080</v>
      </c>
      <c r="M72" s="7">
        <f t="shared" si="7"/>
        <v>43541</v>
      </c>
      <c r="N72" s="22">
        <f t="shared" ca="1" si="8"/>
        <v>-1023</v>
      </c>
      <c r="O72" s="8" t="s">
        <v>41</v>
      </c>
      <c r="P72" s="8"/>
      <c r="Q72" s="9">
        <v>44165</v>
      </c>
      <c r="R72" s="9">
        <f t="shared" si="10"/>
        <v>42080</v>
      </c>
      <c r="S72" s="5"/>
      <c r="T72" s="5"/>
      <c r="U72" s="5"/>
      <c r="V72" s="5"/>
      <c r="W72" s="5" t="s">
        <v>41</v>
      </c>
      <c r="X72" s="5"/>
      <c r="Y72" s="12"/>
      <c r="Z72" s="22"/>
      <c r="AA72" s="22"/>
      <c r="AB72" s="22"/>
      <c r="AC72" s="22"/>
      <c r="AD72" s="25"/>
      <c r="AE72" s="25"/>
      <c r="AF72" s="25"/>
    </row>
    <row r="73" spans="1:32" ht="15" x14ac:dyDescent="0.25">
      <c r="A73" s="57" t="s">
        <v>264</v>
      </c>
      <c r="B73" s="8" t="s">
        <v>48</v>
      </c>
      <c r="C73" s="6" t="s">
        <v>81</v>
      </c>
      <c r="D73" s="8" t="s">
        <v>258</v>
      </c>
      <c r="E73" s="6"/>
      <c r="F73" s="6" t="s">
        <v>196</v>
      </c>
      <c r="G73" s="6" t="s">
        <v>22</v>
      </c>
      <c r="H73" s="7">
        <v>18539</v>
      </c>
      <c r="I73" s="6">
        <v>3</v>
      </c>
      <c r="J73" s="7">
        <v>42466</v>
      </c>
      <c r="K73" s="7">
        <f t="shared" ca="1" si="5"/>
        <v>44581</v>
      </c>
      <c r="L73" s="7">
        <f t="shared" si="6"/>
        <v>42466</v>
      </c>
      <c r="M73" s="7">
        <f t="shared" si="7"/>
        <v>43927</v>
      </c>
      <c r="N73" s="22">
        <f t="shared" ca="1" si="8"/>
        <v>-644</v>
      </c>
      <c r="O73" s="8" t="s">
        <v>41</v>
      </c>
      <c r="P73" s="8"/>
      <c r="Q73" s="9">
        <v>44341</v>
      </c>
      <c r="R73" s="9">
        <f t="shared" si="10"/>
        <v>42466</v>
      </c>
      <c r="S73" s="8"/>
      <c r="T73" s="8"/>
      <c r="U73" s="8"/>
      <c r="V73" s="8"/>
      <c r="W73" s="8"/>
      <c r="X73" s="8" t="s">
        <v>41</v>
      </c>
      <c r="Y73" s="8"/>
      <c r="Z73" s="8"/>
      <c r="AA73" s="5"/>
      <c r="AB73" s="22"/>
      <c r="AC73" s="22"/>
      <c r="AD73" s="25"/>
      <c r="AE73" s="25"/>
      <c r="AF73" s="25"/>
    </row>
    <row r="74" spans="1:32" ht="15" x14ac:dyDescent="0.25">
      <c r="A74" s="57" t="s">
        <v>264</v>
      </c>
      <c r="B74" s="8" t="s">
        <v>48</v>
      </c>
      <c r="C74" s="6" t="s">
        <v>81</v>
      </c>
      <c r="D74" s="8" t="s">
        <v>258</v>
      </c>
      <c r="E74" s="6"/>
      <c r="F74" s="6" t="s">
        <v>197</v>
      </c>
      <c r="G74" s="6" t="s">
        <v>35</v>
      </c>
      <c r="H74" s="7">
        <v>23190</v>
      </c>
      <c r="I74" s="6">
        <v>4</v>
      </c>
      <c r="J74" s="7">
        <v>42466</v>
      </c>
      <c r="K74" s="7">
        <f t="shared" ca="1" si="5"/>
        <v>44581</v>
      </c>
      <c r="L74" s="7">
        <f t="shared" si="6"/>
        <v>42466</v>
      </c>
      <c r="M74" s="7">
        <f t="shared" si="7"/>
        <v>43927</v>
      </c>
      <c r="N74" s="22">
        <f t="shared" ca="1" si="8"/>
        <v>-644</v>
      </c>
      <c r="O74" s="8" t="s">
        <v>41</v>
      </c>
      <c r="P74" s="8"/>
      <c r="Q74" s="9">
        <v>44341</v>
      </c>
      <c r="R74" s="9">
        <f t="shared" si="10"/>
        <v>42466</v>
      </c>
      <c r="S74" s="8"/>
      <c r="T74" s="8"/>
      <c r="U74" s="8"/>
      <c r="V74" s="8"/>
      <c r="W74" s="8"/>
      <c r="X74" s="8" t="s">
        <v>41</v>
      </c>
      <c r="Y74" s="8"/>
      <c r="Z74" s="8"/>
      <c r="AA74" s="5"/>
      <c r="AB74" s="22"/>
      <c r="AC74" s="22"/>
      <c r="AD74" s="25"/>
      <c r="AE74" s="25"/>
      <c r="AF74" s="25"/>
    </row>
    <row r="75" spans="1:32" ht="15" x14ac:dyDescent="0.25">
      <c r="A75" s="57" t="s">
        <v>264</v>
      </c>
      <c r="B75" s="8" t="s">
        <v>48</v>
      </c>
      <c r="C75" s="6" t="s">
        <v>81</v>
      </c>
      <c r="D75" s="8" t="s">
        <v>258</v>
      </c>
      <c r="E75" s="6"/>
      <c r="F75" s="6" t="s">
        <v>198</v>
      </c>
      <c r="G75" s="6" t="s">
        <v>42</v>
      </c>
      <c r="H75" s="7">
        <v>30214</v>
      </c>
      <c r="I75" s="6">
        <v>5</v>
      </c>
      <c r="J75" s="7">
        <v>42466</v>
      </c>
      <c r="K75" s="7">
        <f t="shared" ca="1" si="5"/>
        <v>44581</v>
      </c>
      <c r="L75" s="7">
        <f t="shared" si="6"/>
        <v>42466</v>
      </c>
      <c r="M75" s="7">
        <f t="shared" si="7"/>
        <v>43927</v>
      </c>
      <c r="N75" s="22">
        <f t="shared" ca="1" si="8"/>
        <v>-644</v>
      </c>
      <c r="O75" s="8" t="s">
        <v>41</v>
      </c>
      <c r="P75" s="8"/>
      <c r="Q75" s="9">
        <v>44341</v>
      </c>
      <c r="R75" s="9">
        <f t="shared" si="10"/>
        <v>42466</v>
      </c>
      <c r="S75" s="8"/>
      <c r="T75" s="8"/>
      <c r="U75" s="8"/>
      <c r="V75" s="8"/>
      <c r="W75" s="8"/>
      <c r="X75" s="8" t="s">
        <v>41</v>
      </c>
      <c r="Y75" s="8"/>
      <c r="Z75" s="8"/>
      <c r="AA75" s="5"/>
      <c r="AB75" s="22"/>
      <c r="AC75" s="22"/>
      <c r="AD75" s="25"/>
      <c r="AE75" s="25"/>
      <c r="AF75" s="25"/>
    </row>
    <row r="76" spans="1:32" ht="15" x14ac:dyDescent="0.25">
      <c r="A76" s="57" t="s">
        <v>264</v>
      </c>
      <c r="B76" s="8" t="s">
        <v>48</v>
      </c>
      <c r="C76" s="6" t="s">
        <v>81</v>
      </c>
      <c r="D76" s="8" t="s">
        <v>258</v>
      </c>
      <c r="E76" s="6"/>
      <c r="F76" s="6" t="s">
        <v>205</v>
      </c>
      <c r="G76" s="6" t="s">
        <v>33</v>
      </c>
      <c r="H76" s="7">
        <v>23033</v>
      </c>
      <c r="I76" s="6">
        <v>6</v>
      </c>
      <c r="J76" s="7">
        <v>42466</v>
      </c>
      <c r="K76" s="7">
        <f t="shared" ref="K76:K107" ca="1" si="11">TODAY()</f>
        <v>44581</v>
      </c>
      <c r="L76" s="7">
        <f t="shared" ref="L76:L107" si="12">J76</f>
        <v>42466</v>
      </c>
      <c r="M76" s="7">
        <f t="shared" ref="M76:M107" si="13">J76+1461</f>
        <v>43927</v>
      </c>
      <c r="N76" s="22">
        <f t="shared" ref="N76:N107" ca="1" si="14">DAYS360(K76,M76)</f>
        <v>-644</v>
      </c>
      <c r="O76" s="8" t="s">
        <v>41</v>
      </c>
      <c r="P76" s="8"/>
      <c r="Q76" s="9">
        <v>44341</v>
      </c>
      <c r="R76" s="9">
        <f t="shared" si="10"/>
        <v>42466</v>
      </c>
      <c r="S76" s="8"/>
      <c r="T76" s="8"/>
      <c r="U76" s="8"/>
      <c r="V76" s="8"/>
      <c r="W76" s="8"/>
      <c r="X76" s="8" t="s">
        <v>41</v>
      </c>
      <c r="Y76" s="8"/>
      <c r="Z76" s="8"/>
      <c r="AA76" s="5"/>
      <c r="AB76" s="22"/>
      <c r="AC76" s="22"/>
      <c r="AD76" s="25"/>
      <c r="AE76" s="25"/>
      <c r="AF76" s="25"/>
    </row>
    <row r="77" spans="1:32" ht="15" x14ac:dyDescent="0.25">
      <c r="A77" s="57" t="s">
        <v>264</v>
      </c>
      <c r="B77" s="8" t="s">
        <v>48</v>
      </c>
      <c r="C77" s="6" t="s">
        <v>81</v>
      </c>
      <c r="D77" s="8" t="s">
        <v>258</v>
      </c>
      <c r="E77" s="6"/>
      <c r="F77" s="6" t="s">
        <v>206</v>
      </c>
      <c r="G77" s="6" t="s">
        <v>25</v>
      </c>
      <c r="H77" s="7">
        <v>32499</v>
      </c>
      <c r="I77" s="6">
        <v>7</v>
      </c>
      <c r="J77" s="7">
        <v>42466</v>
      </c>
      <c r="K77" s="7">
        <f t="shared" ca="1" si="11"/>
        <v>44581</v>
      </c>
      <c r="L77" s="7">
        <f t="shared" si="12"/>
        <v>42466</v>
      </c>
      <c r="M77" s="7">
        <f t="shared" si="13"/>
        <v>43927</v>
      </c>
      <c r="N77" s="22">
        <f t="shared" ca="1" si="14"/>
        <v>-644</v>
      </c>
      <c r="O77" s="8" t="s">
        <v>41</v>
      </c>
      <c r="P77" s="8"/>
      <c r="Q77" s="9">
        <v>44341</v>
      </c>
      <c r="R77" s="9">
        <f t="shared" si="10"/>
        <v>42466</v>
      </c>
      <c r="S77" s="8"/>
      <c r="T77" s="8"/>
      <c r="U77" s="8"/>
      <c r="V77" s="8"/>
      <c r="W77" s="8"/>
      <c r="X77" s="8" t="s">
        <v>41</v>
      </c>
      <c r="Y77" s="8"/>
      <c r="Z77" s="8"/>
      <c r="AA77" s="5"/>
      <c r="AB77" s="22"/>
      <c r="AC77" s="22"/>
      <c r="AD77" s="25"/>
      <c r="AE77" s="25"/>
      <c r="AF77" s="25"/>
    </row>
    <row r="78" spans="1:32" ht="15" x14ac:dyDescent="0.25">
      <c r="A78" s="57" t="s">
        <v>264</v>
      </c>
      <c r="B78" s="5" t="s">
        <v>48</v>
      </c>
      <c r="C78" s="1" t="s">
        <v>81</v>
      </c>
      <c r="D78" s="5" t="s">
        <v>258</v>
      </c>
      <c r="E78" s="1"/>
      <c r="F78" s="1" t="s">
        <v>90</v>
      </c>
      <c r="G78" s="1" t="s">
        <v>91</v>
      </c>
      <c r="H78" s="19">
        <v>28707</v>
      </c>
      <c r="I78" s="1">
        <v>10</v>
      </c>
      <c r="J78" s="7">
        <v>43168</v>
      </c>
      <c r="K78" s="7">
        <f t="shared" ca="1" si="11"/>
        <v>44581</v>
      </c>
      <c r="L78" s="7">
        <f t="shared" si="12"/>
        <v>43168</v>
      </c>
      <c r="M78" s="7">
        <f t="shared" si="13"/>
        <v>44629</v>
      </c>
      <c r="N78" s="22">
        <f t="shared" ca="1" si="14"/>
        <v>49</v>
      </c>
      <c r="O78" s="8" t="s">
        <v>41</v>
      </c>
      <c r="P78" s="8"/>
      <c r="Q78" s="9">
        <v>44341</v>
      </c>
      <c r="R78" s="9">
        <f t="shared" si="10"/>
        <v>43168</v>
      </c>
      <c r="S78" s="5"/>
      <c r="T78" s="5"/>
      <c r="U78" s="5"/>
      <c r="V78" s="5"/>
      <c r="W78" s="5"/>
      <c r="X78" s="5"/>
      <c r="Y78" s="12"/>
      <c r="Z78" s="5" t="s">
        <v>41</v>
      </c>
      <c r="AA78" s="22"/>
      <c r="AB78" s="22"/>
      <c r="AC78" s="22"/>
      <c r="AD78" s="25"/>
      <c r="AE78" s="25"/>
      <c r="AF78" s="25"/>
    </row>
    <row r="79" spans="1:32" ht="15" x14ac:dyDescent="0.25">
      <c r="A79" s="57" t="s">
        <v>264</v>
      </c>
      <c r="B79" s="5" t="s">
        <v>48</v>
      </c>
      <c r="C79" s="1" t="s">
        <v>81</v>
      </c>
      <c r="D79" s="5" t="s">
        <v>258</v>
      </c>
      <c r="E79" s="1"/>
      <c r="F79" s="1" t="s">
        <v>82</v>
      </c>
      <c r="G79" s="1" t="s">
        <v>32</v>
      </c>
      <c r="H79" s="19">
        <v>30138</v>
      </c>
      <c r="I79" s="1">
        <v>11</v>
      </c>
      <c r="J79" s="7">
        <v>43168</v>
      </c>
      <c r="K79" s="7">
        <f t="shared" ca="1" si="11"/>
        <v>44581</v>
      </c>
      <c r="L79" s="7">
        <f t="shared" si="12"/>
        <v>43168</v>
      </c>
      <c r="M79" s="7">
        <f t="shared" si="13"/>
        <v>44629</v>
      </c>
      <c r="N79" s="22">
        <f t="shared" ca="1" si="14"/>
        <v>49</v>
      </c>
      <c r="O79" s="8" t="s">
        <v>41</v>
      </c>
      <c r="P79" s="8"/>
      <c r="Q79" s="9">
        <v>44341</v>
      </c>
      <c r="R79" s="9">
        <f t="shared" si="10"/>
        <v>43168</v>
      </c>
      <c r="S79" s="5"/>
      <c r="T79" s="5"/>
      <c r="U79" s="5"/>
      <c r="V79" s="5"/>
      <c r="W79" s="5"/>
      <c r="X79" s="5"/>
      <c r="Y79" s="12"/>
      <c r="Z79" s="5" t="s">
        <v>41</v>
      </c>
      <c r="AA79" s="22"/>
      <c r="AB79" s="22"/>
      <c r="AC79" s="22"/>
      <c r="AD79" s="25"/>
      <c r="AE79" s="25"/>
      <c r="AF79" s="25"/>
    </row>
    <row r="80" spans="1:32" ht="15" x14ac:dyDescent="0.25">
      <c r="A80" s="57" t="s">
        <v>264</v>
      </c>
      <c r="B80" s="5" t="s">
        <v>48</v>
      </c>
      <c r="C80" s="1" t="s">
        <v>81</v>
      </c>
      <c r="D80" s="5" t="s">
        <v>258</v>
      </c>
      <c r="E80" s="1"/>
      <c r="F80" s="1" t="s">
        <v>87</v>
      </c>
      <c r="G80" s="1" t="s">
        <v>32</v>
      </c>
      <c r="H80" s="19">
        <v>27252</v>
      </c>
      <c r="I80" s="1">
        <v>12</v>
      </c>
      <c r="J80" s="7">
        <v>43168</v>
      </c>
      <c r="K80" s="7">
        <f t="shared" ca="1" si="11"/>
        <v>44581</v>
      </c>
      <c r="L80" s="7">
        <f t="shared" si="12"/>
        <v>43168</v>
      </c>
      <c r="M80" s="7">
        <f t="shared" si="13"/>
        <v>44629</v>
      </c>
      <c r="N80" s="22">
        <f t="shared" ca="1" si="14"/>
        <v>49</v>
      </c>
      <c r="O80" s="8" t="s">
        <v>41</v>
      </c>
      <c r="P80" s="8"/>
      <c r="Q80" s="9">
        <v>44341</v>
      </c>
      <c r="R80" s="9">
        <f t="shared" si="10"/>
        <v>43168</v>
      </c>
      <c r="S80" s="5"/>
      <c r="T80" s="5"/>
      <c r="U80" s="5"/>
      <c r="V80" s="5"/>
      <c r="W80" s="5"/>
      <c r="X80" s="5"/>
      <c r="Y80" s="12"/>
      <c r="Z80" s="5" t="s">
        <v>41</v>
      </c>
      <c r="AA80" s="22"/>
      <c r="AB80" s="22"/>
      <c r="AC80" s="22"/>
      <c r="AD80" s="25"/>
      <c r="AE80" s="25"/>
      <c r="AF80" s="25"/>
    </row>
    <row r="81" spans="1:32" ht="15" x14ac:dyDescent="0.25">
      <c r="A81" s="57" t="s">
        <v>264</v>
      </c>
      <c r="B81" s="5" t="s">
        <v>48</v>
      </c>
      <c r="C81" s="1" t="s">
        <v>81</v>
      </c>
      <c r="D81" s="5" t="s">
        <v>258</v>
      </c>
      <c r="E81" s="1"/>
      <c r="F81" s="1" t="s">
        <v>219</v>
      </c>
      <c r="G81" s="1" t="s">
        <v>97</v>
      </c>
      <c r="H81" s="19">
        <v>30623</v>
      </c>
      <c r="I81" s="1">
        <v>13</v>
      </c>
      <c r="J81" s="7">
        <v>43168</v>
      </c>
      <c r="K81" s="7">
        <f t="shared" ca="1" si="11"/>
        <v>44581</v>
      </c>
      <c r="L81" s="7">
        <f t="shared" si="12"/>
        <v>43168</v>
      </c>
      <c r="M81" s="7">
        <f t="shared" si="13"/>
        <v>44629</v>
      </c>
      <c r="N81" s="22">
        <f t="shared" ca="1" si="14"/>
        <v>49</v>
      </c>
      <c r="O81" s="8" t="s">
        <v>41</v>
      </c>
      <c r="P81" s="8"/>
      <c r="Q81" s="9">
        <v>44341</v>
      </c>
      <c r="R81" s="9">
        <f t="shared" si="10"/>
        <v>43168</v>
      </c>
      <c r="S81" s="5"/>
      <c r="T81" s="5"/>
      <c r="U81" s="5"/>
      <c r="V81" s="5"/>
      <c r="W81" s="5"/>
      <c r="X81" s="5"/>
      <c r="Y81" s="12"/>
      <c r="Z81" s="5" t="s">
        <v>41</v>
      </c>
      <c r="AA81" s="22"/>
      <c r="AB81" s="22"/>
      <c r="AC81" s="22"/>
      <c r="AD81" s="25"/>
      <c r="AE81" s="25"/>
      <c r="AF81" s="25"/>
    </row>
    <row r="82" spans="1:32" ht="15" x14ac:dyDescent="0.25">
      <c r="A82" s="57" t="s">
        <v>264</v>
      </c>
      <c r="B82" s="8" t="s">
        <v>48</v>
      </c>
      <c r="C82" s="6" t="s">
        <v>81</v>
      </c>
      <c r="D82" s="8" t="s">
        <v>258</v>
      </c>
      <c r="E82" s="6"/>
      <c r="F82" s="6" t="s">
        <v>196</v>
      </c>
      <c r="G82" s="6" t="s">
        <v>22</v>
      </c>
      <c r="H82" s="7">
        <v>18539</v>
      </c>
      <c r="I82" s="6">
        <v>3</v>
      </c>
      <c r="J82" s="7">
        <v>42466</v>
      </c>
      <c r="K82" s="7">
        <f t="shared" ca="1" si="11"/>
        <v>44581</v>
      </c>
      <c r="L82" s="7">
        <f t="shared" si="12"/>
        <v>42466</v>
      </c>
      <c r="M82" s="7">
        <f t="shared" si="13"/>
        <v>43927</v>
      </c>
      <c r="N82" s="22">
        <f t="shared" ca="1" si="14"/>
        <v>-644</v>
      </c>
      <c r="O82" s="8" t="s">
        <v>41</v>
      </c>
      <c r="P82" s="8"/>
      <c r="Q82" s="9">
        <v>44341</v>
      </c>
      <c r="R82" s="9">
        <f t="shared" si="10"/>
        <v>42466</v>
      </c>
      <c r="S82" s="8"/>
      <c r="T82" s="8"/>
      <c r="U82" s="8"/>
      <c r="V82" s="8"/>
      <c r="W82" s="8"/>
      <c r="X82" s="8"/>
      <c r="Y82" s="8"/>
      <c r="Z82" s="8" t="s">
        <v>41</v>
      </c>
      <c r="AA82" s="5"/>
      <c r="AB82" s="22"/>
      <c r="AC82" s="22"/>
      <c r="AD82" s="22"/>
      <c r="AE82" s="22"/>
      <c r="AF82" s="22"/>
    </row>
    <row r="83" spans="1:32" ht="15" x14ac:dyDescent="0.25">
      <c r="A83" s="57" t="s">
        <v>264</v>
      </c>
      <c r="B83" s="8" t="s">
        <v>48</v>
      </c>
      <c r="C83" s="6" t="s">
        <v>81</v>
      </c>
      <c r="D83" s="8" t="s">
        <v>258</v>
      </c>
      <c r="E83" s="6"/>
      <c r="F83" s="6" t="s">
        <v>197</v>
      </c>
      <c r="G83" s="6" t="s">
        <v>35</v>
      </c>
      <c r="H83" s="7">
        <v>23190</v>
      </c>
      <c r="I83" s="6">
        <v>4</v>
      </c>
      <c r="J83" s="7">
        <v>42466</v>
      </c>
      <c r="K83" s="7">
        <f t="shared" ca="1" si="11"/>
        <v>44581</v>
      </c>
      <c r="L83" s="7">
        <f t="shared" si="12"/>
        <v>42466</v>
      </c>
      <c r="M83" s="7">
        <f t="shared" si="13"/>
        <v>43927</v>
      </c>
      <c r="N83" s="22">
        <f t="shared" ca="1" si="14"/>
        <v>-644</v>
      </c>
      <c r="O83" s="8" t="s">
        <v>41</v>
      </c>
      <c r="P83" s="8"/>
      <c r="Q83" s="9">
        <v>44341</v>
      </c>
      <c r="R83" s="9">
        <f t="shared" si="10"/>
        <v>42466</v>
      </c>
      <c r="S83" s="8"/>
      <c r="T83" s="8"/>
      <c r="U83" s="8"/>
      <c r="V83" s="8"/>
      <c r="W83" s="8"/>
      <c r="X83" s="8"/>
      <c r="Y83" s="8"/>
      <c r="Z83" s="8" t="s">
        <v>41</v>
      </c>
      <c r="AA83" s="5"/>
      <c r="AB83" s="22"/>
      <c r="AC83" s="22"/>
      <c r="AD83" s="22"/>
      <c r="AE83" s="22"/>
      <c r="AF83" s="22"/>
    </row>
    <row r="84" spans="1:32" ht="15" x14ac:dyDescent="0.25">
      <c r="A84" s="57" t="s">
        <v>264</v>
      </c>
      <c r="B84" s="8" t="s">
        <v>48</v>
      </c>
      <c r="C84" s="6" t="s">
        <v>81</v>
      </c>
      <c r="D84" s="8" t="s">
        <v>258</v>
      </c>
      <c r="E84" s="6"/>
      <c r="F84" s="6" t="s">
        <v>198</v>
      </c>
      <c r="G84" s="6" t="s">
        <v>42</v>
      </c>
      <c r="H84" s="7">
        <v>30214</v>
      </c>
      <c r="I84" s="6">
        <v>5</v>
      </c>
      <c r="J84" s="7">
        <v>42466</v>
      </c>
      <c r="K84" s="7">
        <f t="shared" ca="1" si="11"/>
        <v>44581</v>
      </c>
      <c r="L84" s="7">
        <f t="shared" si="12"/>
        <v>42466</v>
      </c>
      <c r="M84" s="7">
        <f t="shared" si="13"/>
        <v>43927</v>
      </c>
      <c r="N84" s="22">
        <f t="shared" ca="1" si="14"/>
        <v>-644</v>
      </c>
      <c r="O84" s="8" t="s">
        <v>41</v>
      </c>
      <c r="P84" s="8"/>
      <c r="Q84" s="9">
        <v>44341</v>
      </c>
      <c r="R84" s="9">
        <f t="shared" si="10"/>
        <v>42466</v>
      </c>
      <c r="S84" s="8"/>
      <c r="T84" s="8"/>
      <c r="U84" s="8"/>
      <c r="V84" s="8"/>
      <c r="W84" s="8"/>
      <c r="X84" s="8"/>
      <c r="Y84" s="8"/>
      <c r="Z84" s="8" t="s">
        <v>41</v>
      </c>
      <c r="AA84" s="5"/>
      <c r="AB84" s="22"/>
      <c r="AC84" s="22"/>
      <c r="AD84" s="22"/>
      <c r="AE84" s="22"/>
      <c r="AF84" s="22"/>
    </row>
    <row r="85" spans="1:32" ht="15" x14ac:dyDescent="0.25">
      <c r="A85" s="57" t="s">
        <v>264</v>
      </c>
      <c r="B85" s="8" t="s">
        <v>48</v>
      </c>
      <c r="C85" s="6" t="s">
        <v>81</v>
      </c>
      <c r="D85" s="8" t="s">
        <v>258</v>
      </c>
      <c r="E85" s="6"/>
      <c r="F85" s="6" t="s">
        <v>205</v>
      </c>
      <c r="G85" s="6" t="s">
        <v>33</v>
      </c>
      <c r="H85" s="7">
        <v>23033</v>
      </c>
      <c r="I85" s="6">
        <v>6</v>
      </c>
      <c r="J85" s="7">
        <v>42466</v>
      </c>
      <c r="K85" s="7">
        <f t="shared" ca="1" si="11"/>
        <v>44581</v>
      </c>
      <c r="L85" s="7">
        <f t="shared" si="12"/>
        <v>42466</v>
      </c>
      <c r="M85" s="7">
        <f t="shared" si="13"/>
        <v>43927</v>
      </c>
      <c r="N85" s="22">
        <f t="shared" ca="1" si="14"/>
        <v>-644</v>
      </c>
      <c r="O85" s="8" t="s">
        <v>41</v>
      </c>
      <c r="P85" s="8"/>
      <c r="Q85" s="9">
        <v>44341</v>
      </c>
      <c r="R85" s="9">
        <f t="shared" si="10"/>
        <v>42466</v>
      </c>
      <c r="S85" s="8"/>
      <c r="T85" s="8"/>
      <c r="U85" s="8"/>
      <c r="V85" s="8"/>
      <c r="W85" s="8"/>
      <c r="X85" s="8"/>
      <c r="Y85" s="8"/>
      <c r="Z85" s="8" t="s">
        <v>41</v>
      </c>
      <c r="AA85" s="5"/>
      <c r="AB85" s="22"/>
      <c r="AC85" s="22"/>
      <c r="AD85" s="22"/>
      <c r="AE85" s="22"/>
      <c r="AF85" s="22"/>
    </row>
    <row r="86" spans="1:32" ht="15" x14ac:dyDescent="0.25">
      <c r="A86" s="57" t="s">
        <v>264</v>
      </c>
      <c r="B86" s="8" t="s">
        <v>48</v>
      </c>
      <c r="C86" s="6" t="s">
        <v>81</v>
      </c>
      <c r="D86" s="8" t="s">
        <v>258</v>
      </c>
      <c r="E86" s="6"/>
      <c r="F86" s="6" t="s">
        <v>206</v>
      </c>
      <c r="G86" s="6" t="s">
        <v>25</v>
      </c>
      <c r="H86" s="7">
        <v>32499</v>
      </c>
      <c r="I86" s="6">
        <v>7</v>
      </c>
      <c r="J86" s="7">
        <v>42466</v>
      </c>
      <c r="K86" s="7">
        <f t="shared" ca="1" si="11"/>
        <v>44581</v>
      </c>
      <c r="L86" s="7">
        <f t="shared" si="12"/>
        <v>42466</v>
      </c>
      <c r="M86" s="7">
        <f t="shared" si="13"/>
        <v>43927</v>
      </c>
      <c r="N86" s="22">
        <f t="shared" ca="1" si="14"/>
        <v>-644</v>
      </c>
      <c r="O86" s="8" t="s">
        <v>41</v>
      </c>
      <c r="P86" s="8"/>
      <c r="Q86" s="9">
        <v>44341</v>
      </c>
      <c r="R86" s="9">
        <f t="shared" si="10"/>
        <v>42466</v>
      </c>
      <c r="S86" s="8"/>
      <c r="T86" s="8"/>
      <c r="U86" s="8"/>
      <c r="V86" s="8"/>
      <c r="W86" s="8"/>
      <c r="X86" s="8"/>
      <c r="Y86" s="8"/>
      <c r="Z86" s="8" t="s">
        <v>41</v>
      </c>
      <c r="AA86" s="5"/>
      <c r="AB86" s="22"/>
      <c r="AC86" s="22"/>
      <c r="AD86" s="22"/>
      <c r="AE86" s="22"/>
      <c r="AF86" s="22"/>
    </row>
    <row r="87" spans="1:32" ht="15" x14ac:dyDescent="0.25">
      <c r="A87" s="57" t="s">
        <v>264</v>
      </c>
      <c r="B87" s="8" t="s">
        <v>48</v>
      </c>
      <c r="C87" s="23" t="s">
        <v>94</v>
      </c>
      <c r="D87" s="5" t="s">
        <v>259</v>
      </c>
      <c r="E87" s="6"/>
      <c r="F87" s="6" t="s">
        <v>134</v>
      </c>
      <c r="G87" s="6" t="s">
        <v>135</v>
      </c>
      <c r="H87" s="9">
        <v>33690</v>
      </c>
      <c r="I87" s="6">
        <v>7</v>
      </c>
      <c r="J87" s="7">
        <v>41425</v>
      </c>
      <c r="K87" s="7">
        <f t="shared" ca="1" si="11"/>
        <v>44581</v>
      </c>
      <c r="L87" s="7">
        <f t="shared" si="12"/>
        <v>41425</v>
      </c>
      <c r="M87" s="7">
        <f t="shared" si="13"/>
        <v>42886</v>
      </c>
      <c r="N87" s="22">
        <f t="shared" ca="1" si="14"/>
        <v>-1669</v>
      </c>
      <c r="O87" s="8" t="s">
        <v>49</v>
      </c>
      <c r="P87" s="8"/>
      <c r="Q87" s="9">
        <v>44165</v>
      </c>
      <c r="R87" s="9">
        <f t="shared" si="10"/>
        <v>41425</v>
      </c>
      <c r="S87" s="8"/>
      <c r="T87" s="8"/>
      <c r="U87" s="8"/>
      <c r="V87" s="8"/>
      <c r="W87" s="8" t="s">
        <v>268</v>
      </c>
      <c r="X87" s="8"/>
      <c r="Y87" s="8"/>
      <c r="Z87" s="8"/>
      <c r="AA87" s="8"/>
      <c r="AB87" s="8"/>
      <c r="AC87" s="5"/>
      <c r="AD87" s="22"/>
      <c r="AE87" s="22"/>
      <c r="AF87" s="22"/>
    </row>
    <row r="88" spans="1:32" ht="15" x14ac:dyDescent="0.25">
      <c r="A88" s="57" t="s">
        <v>264</v>
      </c>
      <c r="B88" s="8" t="s">
        <v>48</v>
      </c>
      <c r="C88" s="23" t="s">
        <v>94</v>
      </c>
      <c r="D88" s="5" t="s">
        <v>259</v>
      </c>
      <c r="E88" s="6"/>
      <c r="F88" s="6" t="s">
        <v>95</v>
      </c>
      <c r="G88" s="6" t="s">
        <v>168</v>
      </c>
      <c r="H88" s="9">
        <v>34089</v>
      </c>
      <c r="I88" s="6">
        <v>3</v>
      </c>
      <c r="J88" s="7">
        <v>42146</v>
      </c>
      <c r="K88" s="7">
        <f t="shared" ca="1" si="11"/>
        <v>44581</v>
      </c>
      <c r="L88" s="7">
        <f t="shared" si="12"/>
        <v>42146</v>
      </c>
      <c r="M88" s="7">
        <f t="shared" si="13"/>
        <v>43607</v>
      </c>
      <c r="N88" s="22">
        <f t="shared" ca="1" si="14"/>
        <v>-958</v>
      </c>
      <c r="O88" s="8" t="s">
        <v>49</v>
      </c>
      <c r="P88" s="8"/>
      <c r="Q88" s="9">
        <v>44165</v>
      </c>
      <c r="R88" s="9">
        <f t="shared" si="10"/>
        <v>42146</v>
      </c>
      <c r="S88" s="8"/>
      <c r="T88" s="8"/>
      <c r="U88" s="8"/>
      <c r="V88" s="8"/>
      <c r="W88" s="8"/>
      <c r="X88" s="8"/>
      <c r="Y88" s="8" t="s">
        <v>268</v>
      </c>
      <c r="Z88" s="8"/>
      <c r="AA88" s="8"/>
      <c r="AB88" s="8"/>
      <c r="AC88" s="5"/>
      <c r="AD88" s="22"/>
      <c r="AE88" s="22"/>
      <c r="AF88" s="22"/>
    </row>
    <row r="89" spans="1:32" ht="15" x14ac:dyDescent="0.25">
      <c r="A89" s="57" t="s">
        <v>264</v>
      </c>
      <c r="B89" s="8" t="s">
        <v>48</v>
      </c>
      <c r="C89" s="23" t="s">
        <v>94</v>
      </c>
      <c r="D89" s="5" t="s">
        <v>259</v>
      </c>
      <c r="E89" s="6"/>
      <c r="F89" s="6" t="s">
        <v>19</v>
      </c>
      <c r="G89" s="6" t="s">
        <v>169</v>
      </c>
      <c r="H89" s="9">
        <v>34068</v>
      </c>
      <c r="I89" s="6">
        <v>4</v>
      </c>
      <c r="J89" s="7">
        <v>42146</v>
      </c>
      <c r="K89" s="7">
        <f t="shared" ca="1" si="11"/>
        <v>44581</v>
      </c>
      <c r="L89" s="7">
        <f t="shared" si="12"/>
        <v>42146</v>
      </c>
      <c r="M89" s="7">
        <f t="shared" si="13"/>
        <v>43607</v>
      </c>
      <c r="N89" s="22">
        <f t="shared" ca="1" si="14"/>
        <v>-958</v>
      </c>
      <c r="O89" s="8" t="s">
        <v>49</v>
      </c>
      <c r="P89" s="8"/>
      <c r="Q89" s="9">
        <v>44165</v>
      </c>
      <c r="R89" s="9">
        <f t="shared" si="10"/>
        <v>42146</v>
      </c>
      <c r="S89" s="8"/>
      <c r="T89" s="8"/>
      <c r="U89" s="8"/>
      <c r="V89" s="8"/>
      <c r="W89" s="8"/>
      <c r="X89" s="8"/>
      <c r="Y89" s="8" t="s">
        <v>268</v>
      </c>
      <c r="Z89" s="8"/>
      <c r="AA89" s="8"/>
      <c r="AB89" s="8"/>
      <c r="AC89" s="5"/>
      <c r="AD89" s="22"/>
      <c r="AE89" s="22"/>
      <c r="AF89" s="22"/>
    </row>
    <row r="90" spans="1:32" ht="15" x14ac:dyDescent="0.25">
      <c r="A90" s="57" t="s">
        <v>264</v>
      </c>
      <c r="B90" s="8" t="s">
        <v>48</v>
      </c>
      <c r="C90" s="23" t="s">
        <v>94</v>
      </c>
      <c r="D90" s="5" t="s">
        <v>259</v>
      </c>
      <c r="E90" s="6"/>
      <c r="F90" s="6" t="s">
        <v>75</v>
      </c>
      <c r="G90" s="6" t="s">
        <v>40</v>
      </c>
      <c r="H90" s="9">
        <v>34582</v>
      </c>
      <c r="I90" s="6">
        <v>5</v>
      </c>
      <c r="J90" s="7">
        <v>42146</v>
      </c>
      <c r="K90" s="7">
        <f t="shared" ca="1" si="11"/>
        <v>44581</v>
      </c>
      <c r="L90" s="7">
        <f t="shared" si="12"/>
        <v>42146</v>
      </c>
      <c r="M90" s="7">
        <f t="shared" si="13"/>
        <v>43607</v>
      </c>
      <c r="N90" s="22">
        <f t="shared" ca="1" si="14"/>
        <v>-958</v>
      </c>
      <c r="O90" s="8" t="s">
        <v>49</v>
      </c>
      <c r="P90" s="8"/>
      <c r="Q90" s="9">
        <v>44165</v>
      </c>
      <c r="R90" s="9">
        <f t="shared" si="10"/>
        <v>42146</v>
      </c>
      <c r="S90" s="8"/>
      <c r="T90" s="8"/>
      <c r="U90" s="8"/>
      <c r="V90" s="8"/>
      <c r="W90" s="8"/>
      <c r="X90" s="8"/>
      <c r="Y90" s="8" t="s">
        <v>268</v>
      </c>
      <c r="Z90" s="8"/>
      <c r="AA90" s="8"/>
      <c r="AB90" s="8"/>
      <c r="AC90" s="5"/>
      <c r="AD90" s="22"/>
      <c r="AE90" s="22"/>
      <c r="AF90" s="22"/>
    </row>
    <row r="91" spans="1:32" ht="15" x14ac:dyDescent="0.25">
      <c r="A91" s="57" t="s">
        <v>264</v>
      </c>
      <c r="B91" s="8" t="s">
        <v>48</v>
      </c>
      <c r="C91" s="6" t="s">
        <v>94</v>
      </c>
      <c r="D91" s="5" t="s">
        <v>259</v>
      </c>
      <c r="E91" s="6"/>
      <c r="F91" s="6" t="s">
        <v>215</v>
      </c>
      <c r="G91" s="6" t="s">
        <v>201</v>
      </c>
      <c r="H91" s="9">
        <v>35009</v>
      </c>
      <c r="I91" s="6">
        <v>2</v>
      </c>
      <c r="J91" s="7">
        <v>42846</v>
      </c>
      <c r="K91" s="7">
        <f t="shared" ca="1" si="11"/>
        <v>44581</v>
      </c>
      <c r="L91" s="7">
        <f t="shared" si="12"/>
        <v>42846</v>
      </c>
      <c r="M91" s="7">
        <f t="shared" si="13"/>
        <v>44307</v>
      </c>
      <c r="N91" s="22">
        <f t="shared" ca="1" si="14"/>
        <v>-269</v>
      </c>
      <c r="O91" s="8" t="s">
        <v>49</v>
      </c>
      <c r="P91" s="8"/>
      <c r="Q91" s="9">
        <v>44165</v>
      </c>
      <c r="R91" s="9">
        <f t="shared" si="10"/>
        <v>42846</v>
      </c>
      <c r="S91" s="8"/>
      <c r="T91" s="8"/>
      <c r="U91" s="8"/>
      <c r="V91" s="8"/>
      <c r="W91" s="8"/>
      <c r="X91" s="8"/>
      <c r="Y91" s="8"/>
      <c r="Z91" s="8"/>
      <c r="AA91" s="8" t="s">
        <v>268</v>
      </c>
      <c r="AB91" s="8"/>
      <c r="AC91" s="5"/>
      <c r="AD91" s="22"/>
      <c r="AE91" s="22"/>
      <c r="AF91" s="22"/>
    </row>
    <row r="92" spans="1:32" ht="15" x14ac:dyDescent="0.25">
      <c r="A92" s="57" t="s">
        <v>264</v>
      </c>
      <c r="B92" s="8" t="s">
        <v>48</v>
      </c>
      <c r="C92" s="6" t="s">
        <v>94</v>
      </c>
      <c r="D92" s="5" t="s">
        <v>259</v>
      </c>
      <c r="E92" s="6"/>
      <c r="F92" s="6" t="s">
        <v>51</v>
      </c>
      <c r="G92" s="6" t="s">
        <v>52</v>
      </c>
      <c r="H92" s="9">
        <v>35226</v>
      </c>
      <c r="I92" s="6">
        <v>3</v>
      </c>
      <c r="J92" s="7">
        <v>42846</v>
      </c>
      <c r="K92" s="7">
        <f t="shared" ca="1" si="11"/>
        <v>44581</v>
      </c>
      <c r="L92" s="7">
        <f t="shared" si="12"/>
        <v>42846</v>
      </c>
      <c r="M92" s="7">
        <f t="shared" si="13"/>
        <v>44307</v>
      </c>
      <c r="N92" s="22">
        <f t="shared" ca="1" si="14"/>
        <v>-269</v>
      </c>
      <c r="O92" s="8" t="s">
        <v>49</v>
      </c>
      <c r="P92" s="8"/>
      <c r="Q92" s="9">
        <v>44165</v>
      </c>
      <c r="R92" s="9">
        <f t="shared" si="10"/>
        <v>42846</v>
      </c>
      <c r="S92" s="8"/>
      <c r="T92" s="8"/>
      <c r="U92" s="8"/>
      <c r="V92" s="8"/>
      <c r="W92" s="8"/>
      <c r="X92" s="8"/>
      <c r="Y92" s="8"/>
      <c r="Z92" s="8"/>
      <c r="AA92" s="8" t="s">
        <v>268</v>
      </c>
      <c r="AB92" s="8"/>
      <c r="AC92" s="5"/>
      <c r="AD92" s="22"/>
      <c r="AE92" s="22"/>
      <c r="AF92" s="22"/>
    </row>
    <row r="93" spans="1:32" ht="15" x14ac:dyDescent="0.25">
      <c r="A93" s="57" t="s">
        <v>264</v>
      </c>
      <c r="B93" s="8" t="s">
        <v>48</v>
      </c>
      <c r="C93" s="6" t="s">
        <v>94</v>
      </c>
      <c r="D93" s="5" t="s">
        <v>259</v>
      </c>
      <c r="E93" s="6"/>
      <c r="F93" s="6" t="s">
        <v>216</v>
      </c>
      <c r="G93" s="6" t="s">
        <v>45</v>
      </c>
      <c r="H93" s="9">
        <v>24646</v>
      </c>
      <c r="I93" s="6">
        <v>4</v>
      </c>
      <c r="J93" s="7">
        <v>42846</v>
      </c>
      <c r="K93" s="7">
        <f t="shared" ca="1" si="11"/>
        <v>44581</v>
      </c>
      <c r="L93" s="7">
        <f t="shared" si="12"/>
        <v>42846</v>
      </c>
      <c r="M93" s="7">
        <f t="shared" si="13"/>
        <v>44307</v>
      </c>
      <c r="N93" s="22">
        <f t="shared" ca="1" si="14"/>
        <v>-269</v>
      </c>
      <c r="O93" s="8" t="s">
        <v>49</v>
      </c>
      <c r="P93" s="8"/>
      <c r="Q93" s="9">
        <v>44165</v>
      </c>
      <c r="R93" s="9">
        <f t="shared" si="10"/>
        <v>42846</v>
      </c>
      <c r="S93" s="8"/>
      <c r="T93" s="8"/>
      <c r="U93" s="8"/>
      <c r="V93" s="8"/>
      <c r="W93" s="8"/>
      <c r="X93" s="8"/>
      <c r="Y93" s="8"/>
      <c r="Z93" s="8"/>
      <c r="AA93" s="8" t="s">
        <v>268</v>
      </c>
      <c r="AB93" s="8"/>
      <c r="AC93" s="5"/>
      <c r="AD93" s="22"/>
      <c r="AE93" s="22"/>
      <c r="AF93" s="22"/>
    </row>
    <row r="94" spans="1:32" ht="15" x14ac:dyDescent="0.25">
      <c r="A94" s="57" t="s">
        <v>264</v>
      </c>
      <c r="B94" s="8" t="s">
        <v>48</v>
      </c>
      <c r="C94" s="6" t="s">
        <v>94</v>
      </c>
      <c r="D94" s="5" t="s">
        <v>259</v>
      </c>
      <c r="E94" s="6"/>
      <c r="F94" s="6" t="s">
        <v>76</v>
      </c>
      <c r="G94" s="6" t="s">
        <v>31</v>
      </c>
      <c r="H94" s="9">
        <v>32444</v>
      </c>
      <c r="I94" s="6">
        <v>2</v>
      </c>
      <c r="J94" s="7">
        <v>43602</v>
      </c>
      <c r="K94" s="7">
        <f t="shared" ca="1" si="11"/>
        <v>44581</v>
      </c>
      <c r="L94" s="7">
        <f t="shared" si="12"/>
        <v>43602</v>
      </c>
      <c r="M94" s="7">
        <f t="shared" si="13"/>
        <v>45063</v>
      </c>
      <c r="N94" s="22">
        <f t="shared" ca="1" si="14"/>
        <v>477</v>
      </c>
      <c r="O94" s="8" t="s">
        <v>49</v>
      </c>
      <c r="P94" s="8"/>
      <c r="Q94" s="9">
        <v>44165</v>
      </c>
      <c r="R94" s="9">
        <f t="shared" si="10"/>
        <v>43602</v>
      </c>
      <c r="S94" s="8"/>
      <c r="T94" s="8"/>
      <c r="U94" s="8"/>
      <c r="V94" s="8"/>
      <c r="W94" s="8"/>
      <c r="X94" s="8"/>
      <c r="Y94" s="8"/>
      <c r="Z94" s="8"/>
      <c r="AA94" s="8"/>
      <c r="AB94" s="8"/>
      <c r="AC94" s="8" t="s">
        <v>268</v>
      </c>
      <c r="AD94" s="24"/>
      <c r="AE94" s="24"/>
      <c r="AF94" s="24"/>
    </row>
    <row r="95" spans="1:32" ht="15" x14ac:dyDescent="0.25">
      <c r="A95" s="57" t="s">
        <v>264</v>
      </c>
      <c r="B95" s="8" t="s">
        <v>48</v>
      </c>
      <c r="C95" s="6" t="s">
        <v>94</v>
      </c>
      <c r="D95" s="5" t="s">
        <v>259</v>
      </c>
      <c r="E95" s="6"/>
      <c r="F95" s="6" t="s">
        <v>95</v>
      </c>
      <c r="G95" s="6" t="s">
        <v>28</v>
      </c>
      <c r="H95" s="9">
        <v>35862</v>
      </c>
      <c r="I95" s="6">
        <v>3</v>
      </c>
      <c r="J95" s="7">
        <v>43602</v>
      </c>
      <c r="K95" s="7">
        <f t="shared" ca="1" si="11"/>
        <v>44581</v>
      </c>
      <c r="L95" s="7">
        <f t="shared" si="12"/>
        <v>43602</v>
      </c>
      <c r="M95" s="7">
        <f t="shared" si="13"/>
        <v>45063</v>
      </c>
      <c r="N95" s="22">
        <f t="shared" ca="1" si="14"/>
        <v>477</v>
      </c>
      <c r="O95" s="8" t="s">
        <v>49</v>
      </c>
      <c r="P95" s="8"/>
      <c r="Q95" s="9">
        <v>44165</v>
      </c>
      <c r="R95" s="9">
        <f t="shared" si="10"/>
        <v>43602</v>
      </c>
      <c r="S95" s="8"/>
      <c r="T95" s="8"/>
      <c r="U95" s="8"/>
      <c r="V95" s="8"/>
      <c r="W95" s="8"/>
      <c r="X95" s="8"/>
      <c r="Y95" s="8"/>
      <c r="Z95" s="8"/>
      <c r="AA95" s="8"/>
      <c r="AB95" s="8"/>
      <c r="AC95" s="8" t="s">
        <v>268</v>
      </c>
      <c r="AD95" s="22"/>
      <c r="AE95" s="22"/>
      <c r="AF95" s="22"/>
    </row>
    <row r="96" spans="1:32" ht="15" x14ac:dyDescent="0.25">
      <c r="A96" s="57" t="s">
        <v>264</v>
      </c>
      <c r="B96" s="39" t="s">
        <v>48</v>
      </c>
      <c r="C96" s="6" t="s">
        <v>94</v>
      </c>
      <c r="D96" s="5" t="s">
        <v>259</v>
      </c>
      <c r="E96" s="6"/>
      <c r="F96" s="6" t="s">
        <v>19</v>
      </c>
      <c r="G96" s="6" t="s">
        <v>50</v>
      </c>
      <c r="H96" s="9">
        <v>24729</v>
      </c>
      <c r="I96" s="6">
        <v>1</v>
      </c>
      <c r="J96" s="7">
        <v>40983</v>
      </c>
      <c r="K96" s="7">
        <f t="shared" ca="1" si="11"/>
        <v>44581</v>
      </c>
      <c r="L96" s="7">
        <f t="shared" si="12"/>
        <v>40983</v>
      </c>
      <c r="M96" s="7">
        <f t="shared" si="13"/>
        <v>42444</v>
      </c>
      <c r="N96" s="22">
        <f t="shared" ca="1" si="14"/>
        <v>-2105</v>
      </c>
      <c r="O96" s="8" t="s">
        <v>49</v>
      </c>
      <c r="P96" s="9">
        <v>44165</v>
      </c>
      <c r="Q96" s="8"/>
      <c r="R96" s="8"/>
      <c r="S96" s="8"/>
      <c r="T96" s="8" t="s">
        <v>49</v>
      </c>
      <c r="U96" s="8"/>
      <c r="V96" s="8"/>
      <c r="W96" s="8"/>
      <c r="X96" s="8"/>
      <c r="Y96" s="8"/>
      <c r="Z96" s="22"/>
      <c r="AA96" s="22"/>
      <c r="AB96" s="22"/>
      <c r="AC96" s="22"/>
      <c r="AD96" s="22"/>
      <c r="AE96" s="25"/>
      <c r="AF96" s="25"/>
    </row>
    <row r="97" spans="1:32" ht="15" x14ac:dyDescent="0.25">
      <c r="A97" s="57" t="s">
        <v>264</v>
      </c>
      <c r="B97" s="39" t="s">
        <v>48</v>
      </c>
      <c r="C97" s="6" t="s">
        <v>94</v>
      </c>
      <c r="D97" s="5" t="s">
        <v>259</v>
      </c>
      <c r="E97" s="6"/>
      <c r="F97" s="6" t="s">
        <v>51</v>
      </c>
      <c r="G97" s="6" t="s">
        <v>52</v>
      </c>
      <c r="H97" s="9">
        <v>24353</v>
      </c>
      <c r="I97" s="6">
        <v>2</v>
      </c>
      <c r="J97" s="7">
        <v>40983</v>
      </c>
      <c r="K97" s="7">
        <f t="shared" ca="1" si="11"/>
        <v>44581</v>
      </c>
      <c r="L97" s="7">
        <f t="shared" si="12"/>
        <v>40983</v>
      </c>
      <c r="M97" s="7">
        <f t="shared" si="13"/>
        <v>42444</v>
      </c>
      <c r="N97" s="22">
        <f t="shared" ca="1" si="14"/>
        <v>-2105</v>
      </c>
      <c r="O97" s="8" t="s">
        <v>49</v>
      </c>
      <c r="P97" s="9">
        <v>44165</v>
      </c>
      <c r="Q97" s="8"/>
      <c r="R97" s="8"/>
      <c r="S97" s="8"/>
      <c r="T97" s="8" t="s">
        <v>49</v>
      </c>
      <c r="U97" s="8"/>
      <c r="V97" s="5"/>
      <c r="W97" s="8"/>
      <c r="X97" s="8"/>
      <c r="Y97" s="8"/>
      <c r="Z97" s="22"/>
      <c r="AA97" s="22"/>
      <c r="AB97" s="22"/>
      <c r="AC97" s="22"/>
      <c r="AD97" s="22"/>
      <c r="AE97" s="25"/>
      <c r="AF97" s="25"/>
    </row>
    <row r="98" spans="1:32" ht="15" x14ac:dyDescent="0.25">
      <c r="A98" s="57" t="s">
        <v>264</v>
      </c>
      <c r="B98" s="39" t="s">
        <v>48</v>
      </c>
      <c r="C98" s="32" t="s">
        <v>94</v>
      </c>
      <c r="D98" s="5" t="s">
        <v>259</v>
      </c>
      <c r="E98" s="41"/>
      <c r="F98" s="42" t="s">
        <v>95</v>
      </c>
      <c r="G98" s="42" t="s">
        <v>72</v>
      </c>
      <c r="H98" s="43">
        <v>25369</v>
      </c>
      <c r="I98" s="6">
        <v>11</v>
      </c>
      <c r="J98" s="7">
        <v>41347</v>
      </c>
      <c r="K98" s="7">
        <f t="shared" ca="1" si="11"/>
        <v>44581</v>
      </c>
      <c r="L98" s="7">
        <f t="shared" si="12"/>
        <v>41347</v>
      </c>
      <c r="M98" s="7">
        <f t="shared" si="13"/>
        <v>42808</v>
      </c>
      <c r="N98" s="22">
        <f t="shared" ca="1" si="14"/>
        <v>-1746</v>
      </c>
      <c r="O98" s="8" t="s">
        <v>49</v>
      </c>
      <c r="P98" s="9">
        <v>44165</v>
      </c>
      <c r="Q98" s="8"/>
      <c r="R98" s="8"/>
      <c r="S98" s="8"/>
      <c r="T98" s="8"/>
      <c r="U98" s="8" t="s">
        <v>49</v>
      </c>
      <c r="V98" s="8"/>
      <c r="W98" s="8"/>
      <c r="X98" s="8"/>
      <c r="Y98" s="8"/>
      <c r="Z98" s="22"/>
      <c r="AA98" s="22"/>
      <c r="AB98" s="22"/>
      <c r="AC98" s="22"/>
      <c r="AD98" s="22"/>
      <c r="AE98" s="25"/>
      <c r="AF98" s="25"/>
    </row>
    <row r="99" spans="1:32" ht="15" x14ac:dyDescent="0.25">
      <c r="A99" s="57" t="s">
        <v>264</v>
      </c>
      <c r="B99" s="5" t="s">
        <v>48</v>
      </c>
      <c r="C99" s="1" t="s">
        <v>94</v>
      </c>
      <c r="D99" s="5" t="s">
        <v>259</v>
      </c>
      <c r="E99" s="1"/>
      <c r="F99" s="1" t="s">
        <v>19</v>
      </c>
      <c r="G99" s="1" t="s">
        <v>50</v>
      </c>
      <c r="H99" s="19">
        <v>24729</v>
      </c>
      <c r="I99" s="1">
        <v>5</v>
      </c>
      <c r="J99" s="7">
        <v>42804</v>
      </c>
      <c r="K99" s="7">
        <f t="shared" ca="1" si="11"/>
        <v>44581</v>
      </c>
      <c r="L99" s="7">
        <f t="shared" si="12"/>
        <v>42804</v>
      </c>
      <c r="M99" s="7">
        <f t="shared" si="13"/>
        <v>44265</v>
      </c>
      <c r="N99" s="22">
        <f t="shared" ca="1" si="14"/>
        <v>-310</v>
      </c>
      <c r="O99" s="8" t="s">
        <v>41</v>
      </c>
      <c r="P99" s="8"/>
      <c r="Q99" s="9">
        <v>44341</v>
      </c>
      <c r="R99" s="9">
        <f t="shared" ref="R99:R115" si="15">J99</f>
        <v>42804</v>
      </c>
      <c r="S99" s="5"/>
      <c r="T99" s="5"/>
      <c r="U99" s="5"/>
      <c r="V99" s="5"/>
      <c r="W99" s="5"/>
      <c r="X99" s="5"/>
      <c r="Y99" s="5" t="s">
        <v>207</v>
      </c>
      <c r="Z99" s="22"/>
      <c r="AA99" s="22"/>
      <c r="AB99" s="22"/>
      <c r="AC99" s="22"/>
      <c r="AD99" s="25"/>
      <c r="AE99" s="25"/>
      <c r="AF99" s="25"/>
    </row>
    <row r="100" spans="1:32" ht="15" x14ac:dyDescent="0.25">
      <c r="A100" s="57" t="s">
        <v>264</v>
      </c>
      <c r="B100" s="5" t="s">
        <v>48</v>
      </c>
      <c r="C100" s="1" t="s">
        <v>94</v>
      </c>
      <c r="D100" s="5" t="s">
        <v>259</v>
      </c>
      <c r="E100" s="1"/>
      <c r="F100" s="1" t="s">
        <v>51</v>
      </c>
      <c r="G100" s="1" t="s">
        <v>52</v>
      </c>
      <c r="H100" s="19">
        <v>24353</v>
      </c>
      <c r="I100" s="1">
        <v>6</v>
      </c>
      <c r="J100" s="7">
        <v>42804</v>
      </c>
      <c r="K100" s="7">
        <f t="shared" ca="1" si="11"/>
        <v>44581</v>
      </c>
      <c r="L100" s="7">
        <f t="shared" si="12"/>
        <v>42804</v>
      </c>
      <c r="M100" s="7">
        <f t="shared" si="13"/>
        <v>44265</v>
      </c>
      <c r="N100" s="22">
        <f t="shared" ca="1" si="14"/>
        <v>-310</v>
      </c>
      <c r="O100" s="8" t="s">
        <v>41</v>
      </c>
      <c r="P100" s="8"/>
      <c r="Q100" s="9">
        <v>44341</v>
      </c>
      <c r="R100" s="9">
        <f t="shared" si="15"/>
        <v>42804</v>
      </c>
      <c r="S100" s="5"/>
      <c r="T100" s="5"/>
      <c r="U100" s="5"/>
      <c r="V100" s="5"/>
      <c r="W100" s="5"/>
      <c r="X100" s="5"/>
      <c r="Y100" s="5" t="s">
        <v>207</v>
      </c>
      <c r="Z100" s="22"/>
      <c r="AA100" s="22"/>
      <c r="AB100" s="22"/>
      <c r="AC100" s="22"/>
      <c r="AD100" s="25"/>
      <c r="AE100" s="25"/>
      <c r="AF100" s="25"/>
    </row>
    <row r="101" spans="1:32" ht="15" x14ac:dyDescent="0.25">
      <c r="A101" s="57" t="s">
        <v>264</v>
      </c>
      <c r="B101" s="5" t="s">
        <v>48</v>
      </c>
      <c r="C101" s="1" t="s">
        <v>94</v>
      </c>
      <c r="D101" s="5" t="s">
        <v>259</v>
      </c>
      <c r="E101" s="1"/>
      <c r="F101" s="1" t="s">
        <v>95</v>
      </c>
      <c r="G101" s="1" t="s">
        <v>72</v>
      </c>
      <c r="H101" s="19">
        <v>25369</v>
      </c>
      <c r="I101" s="1">
        <v>14</v>
      </c>
      <c r="J101" s="7">
        <v>43168</v>
      </c>
      <c r="K101" s="7">
        <f t="shared" ca="1" si="11"/>
        <v>44581</v>
      </c>
      <c r="L101" s="7">
        <f t="shared" si="12"/>
        <v>43168</v>
      </c>
      <c r="M101" s="7">
        <f t="shared" si="13"/>
        <v>44629</v>
      </c>
      <c r="N101" s="22">
        <f t="shared" ca="1" si="14"/>
        <v>49</v>
      </c>
      <c r="O101" s="8" t="s">
        <v>41</v>
      </c>
      <c r="P101" s="8"/>
      <c r="Q101" s="9">
        <v>44341</v>
      </c>
      <c r="R101" s="9">
        <f t="shared" si="15"/>
        <v>43168</v>
      </c>
      <c r="S101" s="5"/>
      <c r="T101" s="5"/>
      <c r="U101" s="5"/>
      <c r="V101" s="5"/>
      <c r="W101" s="5"/>
      <c r="X101" s="5"/>
      <c r="Y101" s="12"/>
      <c r="Z101" s="5" t="s">
        <v>41</v>
      </c>
      <c r="AA101" s="22"/>
      <c r="AB101" s="22"/>
      <c r="AC101" s="22"/>
      <c r="AD101" s="25"/>
      <c r="AE101" s="25"/>
      <c r="AF101" s="25"/>
    </row>
    <row r="102" spans="1:32" ht="15" x14ac:dyDescent="0.25">
      <c r="A102" s="56" t="s">
        <v>265</v>
      </c>
      <c r="B102" s="8" t="s">
        <v>48</v>
      </c>
      <c r="C102" s="6" t="s">
        <v>181</v>
      </c>
      <c r="D102" s="5" t="s">
        <v>259</v>
      </c>
      <c r="E102" s="6"/>
      <c r="F102" s="6" t="s">
        <v>182</v>
      </c>
      <c r="G102" s="6" t="s">
        <v>77</v>
      </c>
      <c r="H102" s="9">
        <v>26807</v>
      </c>
      <c r="I102" s="6">
        <v>6</v>
      </c>
      <c r="J102" s="7">
        <v>42146</v>
      </c>
      <c r="K102" s="7">
        <f t="shared" ca="1" si="11"/>
        <v>44581</v>
      </c>
      <c r="L102" s="7">
        <f t="shared" si="12"/>
        <v>42146</v>
      </c>
      <c r="M102" s="7">
        <f t="shared" si="13"/>
        <v>43607</v>
      </c>
      <c r="N102" s="22">
        <f t="shared" ca="1" si="14"/>
        <v>-958</v>
      </c>
      <c r="O102" s="8" t="s">
        <v>49</v>
      </c>
      <c r="P102" s="8"/>
      <c r="Q102" s="9">
        <v>44165</v>
      </c>
      <c r="R102" s="9">
        <f t="shared" si="15"/>
        <v>42146</v>
      </c>
      <c r="S102" s="8"/>
      <c r="T102" s="8"/>
      <c r="U102" s="8"/>
      <c r="V102" s="8"/>
      <c r="W102" s="8"/>
      <c r="X102" s="8"/>
      <c r="Y102" s="8" t="s">
        <v>268</v>
      </c>
      <c r="Z102" s="8"/>
      <c r="AA102" s="8"/>
      <c r="AB102" s="8"/>
      <c r="AC102" s="5"/>
      <c r="AD102" s="22"/>
      <c r="AE102" s="22"/>
      <c r="AF102" s="22"/>
    </row>
    <row r="103" spans="1:32" ht="15" x14ac:dyDescent="0.25">
      <c r="A103" s="56" t="s">
        <v>265</v>
      </c>
      <c r="B103" s="8" t="s">
        <v>48</v>
      </c>
      <c r="C103" s="28" t="s">
        <v>181</v>
      </c>
      <c r="D103" s="8" t="s">
        <v>259</v>
      </c>
      <c r="E103" s="6"/>
      <c r="F103" s="28" t="s">
        <v>252</v>
      </c>
      <c r="G103" s="28" t="s">
        <v>37</v>
      </c>
      <c r="H103" s="47">
        <v>35254</v>
      </c>
      <c r="I103" s="6">
        <v>6</v>
      </c>
      <c r="J103" s="7">
        <v>44341</v>
      </c>
      <c r="K103" s="7">
        <f t="shared" ca="1" si="11"/>
        <v>44581</v>
      </c>
      <c r="L103" s="7">
        <f t="shared" si="12"/>
        <v>44341</v>
      </c>
      <c r="M103" s="7">
        <f t="shared" si="13"/>
        <v>45802</v>
      </c>
      <c r="N103" s="22">
        <f t="shared" ca="1" si="14"/>
        <v>1205</v>
      </c>
      <c r="O103" s="8" t="s">
        <v>262</v>
      </c>
      <c r="P103" s="8"/>
      <c r="Q103" s="9">
        <v>44341</v>
      </c>
      <c r="R103" s="9">
        <f t="shared" si="15"/>
        <v>44341</v>
      </c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5"/>
      <c r="AD103" s="24"/>
      <c r="AE103" s="8" t="s">
        <v>268</v>
      </c>
      <c r="AF103" s="22"/>
    </row>
    <row r="104" spans="1:32" ht="15" x14ac:dyDescent="0.25">
      <c r="A104" s="56" t="s">
        <v>265</v>
      </c>
      <c r="B104" s="8" t="s">
        <v>48</v>
      </c>
      <c r="C104" s="28" t="s">
        <v>181</v>
      </c>
      <c r="D104" s="8" t="s">
        <v>259</v>
      </c>
      <c r="E104" s="6"/>
      <c r="F104" s="28" t="s">
        <v>139</v>
      </c>
      <c r="G104" s="28" t="s">
        <v>38</v>
      </c>
      <c r="H104" s="47">
        <v>33351</v>
      </c>
      <c r="I104" s="6">
        <v>7</v>
      </c>
      <c r="J104" s="7">
        <v>44341</v>
      </c>
      <c r="K104" s="7">
        <f t="shared" ca="1" si="11"/>
        <v>44581</v>
      </c>
      <c r="L104" s="7">
        <f t="shared" si="12"/>
        <v>44341</v>
      </c>
      <c r="M104" s="7">
        <f t="shared" si="13"/>
        <v>45802</v>
      </c>
      <c r="N104" s="22">
        <f t="shared" ca="1" si="14"/>
        <v>1205</v>
      </c>
      <c r="O104" s="8" t="s">
        <v>262</v>
      </c>
      <c r="P104" s="8"/>
      <c r="Q104" s="9">
        <v>44341</v>
      </c>
      <c r="R104" s="9">
        <f t="shared" si="15"/>
        <v>44341</v>
      </c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5"/>
      <c r="AD104" s="24"/>
      <c r="AE104" s="8" t="s">
        <v>268</v>
      </c>
      <c r="AF104" s="22"/>
    </row>
    <row r="105" spans="1:32" ht="15" x14ac:dyDescent="0.25">
      <c r="A105" s="56" t="s">
        <v>265</v>
      </c>
      <c r="B105" s="8" t="s">
        <v>48</v>
      </c>
      <c r="C105" s="6" t="s">
        <v>181</v>
      </c>
      <c r="D105" s="8" t="s">
        <v>259</v>
      </c>
      <c r="E105" s="6"/>
      <c r="F105" s="6" t="s">
        <v>116</v>
      </c>
      <c r="G105" s="6" t="s">
        <v>22</v>
      </c>
      <c r="H105" s="7">
        <v>31608</v>
      </c>
      <c r="I105" s="6">
        <v>8</v>
      </c>
      <c r="J105" s="7">
        <v>42466</v>
      </c>
      <c r="K105" s="7">
        <f t="shared" ca="1" si="11"/>
        <v>44581</v>
      </c>
      <c r="L105" s="7">
        <f t="shared" si="12"/>
        <v>42466</v>
      </c>
      <c r="M105" s="7">
        <f t="shared" si="13"/>
        <v>43927</v>
      </c>
      <c r="N105" s="22">
        <f t="shared" ca="1" si="14"/>
        <v>-644</v>
      </c>
      <c r="O105" s="8" t="s">
        <v>41</v>
      </c>
      <c r="P105" s="8"/>
      <c r="Q105" s="9">
        <v>44341</v>
      </c>
      <c r="R105" s="9">
        <f t="shared" si="15"/>
        <v>42466</v>
      </c>
      <c r="S105" s="8"/>
      <c r="T105" s="8"/>
      <c r="U105" s="8"/>
      <c r="V105" s="8"/>
      <c r="W105" s="8"/>
      <c r="X105" s="8" t="s">
        <v>41</v>
      </c>
      <c r="Y105" s="8"/>
      <c r="Z105" s="8"/>
      <c r="AA105" s="5"/>
      <c r="AB105" s="22"/>
      <c r="AC105" s="22"/>
      <c r="AD105" s="25"/>
      <c r="AE105" s="25"/>
      <c r="AF105" s="25"/>
    </row>
    <row r="106" spans="1:32" ht="15" x14ac:dyDescent="0.25">
      <c r="A106" s="56" t="s">
        <v>265</v>
      </c>
      <c r="B106" s="8" t="s">
        <v>48</v>
      </c>
      <c r="C106" s="6" t="s">
        <v>181</v>
      </c>
      <c r="D106" s="8" t="s">
        <v>259</v>
      </c>
      <c r="E106" s="6"/>
      <c r="F106" s="6" t="s">
        <v>188</v>
      </c>
      <c r="G106" s="6" t="s">
        <v>22</v>
      </c>
      <c r="H106" s="7">
        <v>20954</v>
      </c>
      <c r="I106" s="6">
        <v>9</v>
      </c>
      <c r="J106" s="7">
        <v>42466</v>
      </c>
      <c r="K106" s="7">
        <f t="shared" ca="1" si="11"/>
        <v>44581</v>
      </c>
      <c r="L106" s="7">
        <f t="shared" si="12"/>
        <v>42466</v>
      </c>
      <c r="M106" s="7">
        <f t="shared" si="13"/>
        <v>43927</v>
      </c>
      <c r="N106" s="22">
        <f t="shared" ca="1" si="14"/>
        <v>-644</v>
      </c>
      <c r="O106" s="8" t="s">
        <v>41</v>
      </c>
      <c r="P106" s="8"/>
      <c r="Q106" s="9">
        <v>44341</v>
      </c>
      <c r="R106" s="9">
        <f t="shared" si="15"/>
        <v>42466</v>
      </c>
      <c r="S106" s="8"/>
      <c r="T106" s="8"/>
      <c r="U106" s="8"/>
      <c r="V106" s="8"/>
      <c r="W106" s="8"/>
      <c r="X106" s="8" t="s">
        <v>41</v>
      </c>
      <c r="Y106" s="8"/>
      <c r="Z106" s="8"/>
      <c r="AA106" s="5"/>
      <c r="AB106" s="22"/>
      <c r="AC106" s="22"/>
      <c r="AD106" s="25"/>
      <c r="AE106" s="25"/>
      <c r="AF106" s="25"/>
    </row>
    <row r="107" spans="1:32" ht="15" x14ac:dyDescent="0.25">
      <c r="A107" s="56" t="s">
        <v>265</v>
      </c>
      <c r="B107" s="8" t="s">
        <v>48</v>
      </c>
      <c r="C107" s="6" t="s">
        <v>181</v>
      </c>
      <c r="D107" s="8" t="s">
        <v>259</v>
      </c>
      <c r="E107" s="6"/>
      <c r="F107" s="6" t="s">
        <v>202</v>
      </c>
      <c r="G107" s="6" t="s">
        <v>36</v>
      </c>
      <c r="H107" s="7">
        <v>27280</v>
      </c>
      <c r="I107" s="6">
        <v>10</v>
      </c>
      <c r="J107" s="7">
        <v>42466</v>
      </c>
      <c r="K107" s="7">
        <f t="shared" ca="1" si="11"/>
        <v>44581</v>
      </c>
      <c r="L107" s="7">
        <f t="shared" si="12"/>
        <v>42466</v>
      </c>
      <c r="M107" s="7">
        <f t="shared" si="13"/>
        <v>43927</v>
      </c>
      <c r="N107" s="22">
        <f t="shared" ca="1" si="14"/>
        <v>-644</v>
      </c>
      <c r="O107" s="8" t="s">
        <v>41</v>
      </c>
      <c r="P107" s="8"/>
      <c r="Q107" s="9">
        <v>44341</v>
      </c>
      <c r="R107" s="9">
        <f t="shared" si="15"/>
        <v>42466</v>
      </c>
      <c r="S107" s="8"/>
      <c r="T107" s="8"/>
      <c r="U107" s="8"/>
      <c r="V107" s="8"/>
      <c r="W107" s="8"/>
      <c r="X107" s="8" t="s">
        <v>41</v>
      </c>
      <c r="Y107" s="8"/>
      <c r="Z107" s="8"/>
      <c r="AA107" s="5"/>
      <c r="AB107" s="22"/>
      <c r="AC107" s="22"/>
      <c r="AD107" s="25"/>
      <c r="AE107" s="25"/>
      <c r="AF107" s="25"/>
    </row>
    <row r="108" spans="1:32" ht="15" x14ac:dyDescent="0.25">
      <c r="A108" s="56" t="s">
        <v>265</v>
      </c>
      <c r="B108" s="8" t="s">
        <v>48</v>
      </c>
      <c r="C108" s="6" t="s">
        <v>181</v>
      </c>
      <c r="D108" s="8" t="s">
        <v>259</v>
      </c>
      <c r="E108" s="6"/>
      <c r="F108" s="6" t="s">
        <v>203</v>
      </c>
      <c r="G108" s="6" t="s">
        <v>72</v>
      </c>
      <c r="H108" s="7">
        <v>29586</v>
      </c>
      <c r="I108" s="6">
        <v>11</v>
      </c>
      <c r="J108" s="7">
        <v>42466</v>
      </c>
      <c r="K108" s="7">
        <f t="shared" ref="K108:K140" ca="1" si="16">TODAY()</f>
        <v>44581</v>
      </c>
      <c r="L108" s="7">
        <f t="shared" ref="L108:L138" si="17">J108</f>
        <v>42466</v>
      </c>
      <c r="M108" s="7">
        <f t="shared" ref="M108:M138" si="18">J108+1461</f>
        <v>43927</v>
      </c>
      <c r="N108" s="22">
        <f t="shared" ref="N108:N138" ca="1" si="19">DAYS360(K108,M108)</f>
        <v>-644</v>
      </c>
      <c r="O108" s="8" t="s">
        <v>41</v>
      </c>
      <c r="P108" s="8"/>
      <c r="Q108" s="9">
        <v>44341</v>
      </c>
      <c r="R108" s="9">
        <f t="shared" si="15"/>
        <v>42466</v>
      </c>
      <c r="S108" s="8"/>
      <c r="T108" s="8"/>
      <c r="U108" s="8"/>
      <c r="V108" s="8"/>
      <c r="W108" s="8"/>
      <c r="X108" s="8" t="s">
        <v>41</v>
      </c>
      <c r="Y108" s="8"/>
      <c r="Z108" s="8"/>
      <c r="AA108" s="5"/>
      <c r="AB108" s="22"/>
      <c r="AC108" s="22"/>
      <c r="AD108" s="25"/>
      <c r="AE108" s="25"/>
      <c r="AF108" s="25"/>
    </row>
    <row r="109" spans="1:32" ht="15" x14ac:dyDescent="0.25">
      <c r="A109" s="56" t="s">
        <v>265</v>
      </c>
      <c r="B109" s="8" t="s">
        <v>48</v>
      </c>
      <c r="C109" s="6" t="s">
        <v>181</v>
      </c>
      <c r="D109" s="8" t="s">
        <v>259</v>
      </c>
      <c r="E109" s="6"/>
      <c r="F109" s="6" t="s">
        <v>116</v>
      </c>
      <c r="G109" s="6" t="s">
        <v>22</v>
      </c>
      <c r="H109" s="7">
        <v>31608</v>
      </c>
      <c r="I109" s="6">
        <v>8</v>
      </c>
      <c r="J109" s="7">
        <v>42466</v>
      </c>
      <c r="K109" s="7">
        <f t="shared" ca="1" si="16"/>
        <v>44581</v>
      </c>
      <c r="L109" s="7">
        <f t="shared" si="17"/>
        <v>42466</v>
      </c>
      <c r="M109" s="7">
        <f t="shared" si="18"/>
        <v>43927</v>
      </c>
      <c r="N109" s="22">
        <f t="shared" ca="1" si="19"/>
        <v>-644</v>
      </c>
      <c r="O109" s="8" t="s">
        <v>41</v>
      </c>
      <c r="P109" s="8"/>
      <c r="Q109" s="9">
        <v>44341</v>
      </c>
      <c r="R109" s="9">
        <f t="shared" si="15"/>
        <v>42466</v>
      </c>
      <c r="S109" s="8"/>
      <c r="T109" s="8"/>
      <c r="U109" s="8"/>
      <c r="V109" s="8"/>
      <c r="W109" s="8"/>
      <c r="X109" s="8"/>
      <c r="Y109" s="8"/>
      <c r="Z109" s="8" t="s">
        <v>41</v>
      </c>
      <c r="AA109" s="5"/>
      <c r="AB109" s="22"/>
      <c r="AC109" s="22"/>
      <c r="AD109" s="22"/>
      <c r="AE109" s="22"/>
      <c r="AF109" s="22"/>
    </row>
    <row r="110" spans="1:32" ht="15" x14ac:dyDescent="0.25">
      <c r="A110" s="56" t="s">
        <v>265</v>
      </c>
      <c r="B110" s="8" t="s">
        <v>48</v>
      </c>
      <c r="C110" s="6" t="s">
        <v>181</v>
      </c>
      <c r="D110" s="8" t="s">
        <v>259</v>
      </c>
      <c r="E110" s="6"/>
      <c r="F110" s="6" t="s">
        <v>188</v>
      </c>
      <c r="G110" s="6" t="s">
        <v>22</v>
      </c>
      <c r="H110" s="7">
        <v>20954</v>
      </c>
      <c r="I110" s="6">
        <v>9</v>
      </c>
      <c r="J110" s="7">
        <v>42466</v>
      </c>
      <c r="K110" s="7">
        <f t="shared" ca="1" si="16"/>
        <v>44581</v>
      </c>
      <c r="L110" s="7">
        <f t="shared" si="17"/>
        <v>42466</v>
      </c>
      <c r="M110" s="7">
        <f t="shared" si="18"/>
        <v>43927</v>
      </c>
      <c r="N110" s="22">
        <f t="shared" ca="1" si="19"/>
        <v>-644</v>
      </c>
      <c r="O110" s="8" t="s">
        <v>41</v>
      </c>
      <c r="P110" s="8"/>
      <c r="Q110" s="9">
        <v>44341</v>
      </c>
      <c r="R110" s="9">
        <f t="shared" si="15"/>
        <v>42466</v>
      </c>
      <c r="S110" s="8"/>
      <c r="T110" s="8"/>
      <c r="U110" s="8"/>
      <c r="V110" s="8"/>
      <c r="W110" s="8"/>
      <c r="X110" s="8"/>
      <c r="Y110" s="8"/>
      <c r="Z110" s="8" t="s">
        <v>41</v>
      </c>
      <c r="AA110" s="5"/>
      <c r="AB110" s="22"/>
      <c r="AC110" s="22"/>
      <c r="AD110" s="22"/>
      <c r="AE110" s="22"/>
      <c r="AF110" s="22"/>
    </row>
    <row r="111" spans="1:32" ht="15" x14ac:dyDescent="0.25">
      <c r="A111" s="56" t="s">
        <v>265</v>
      </c>
      <c r="B111" s="8" t="s">
        <v>48</v>
      </c>
      <c r="C111" s="6" t="s">
        <v>181</v>
      </c>
      <c r="D111" s="8" t="s">
        <v>259</v>
      </c>
      <c r="E111" s="6"/>
      <c r="F111" s="6" t="s">
        <v>202</v>
      </c>
      <c r="G111" s="6" t="s">
        <v>36</v>
      </c>
      <c r="H111" s="7">
        <v>27280</v>
      </c>
      <c r="I111" s="6">
        <v>10</v>
      </c>
      <c r="J111" s="7">
        <v>42466</v>
      </c>
      <c r="K111" s="7">
        <f t="shared" ca="1" si="16"/>
        <v>44581</v>
      </c>
      <c r="L111" s="7">
        <f t="shared" si="17"/>
        <v>42466</v>
      </c>
      <c r="M111" s="7">
        <f t="shared" si="18"/>
        <v>43927</v>
      </c>
      <c r="N111" s="22">
        <f t="shared" ca="1" si="19"/>
        <v>-644</v>
      </c>
      <c r="O111" s="8" t="s">
        <v>41</v>
      </c>
      <c r="P111" s="8"/>
      <c r="Q111" s="9">
        <v>44341</v>
      </c>
      <c r="R111" s="9">
        <f t="shared" si="15"/>
        <v>42466</v>
      </c>
      <c r="S111" s="8"/>
      <c r="T111" s="8"/>
      <c r="U111" s="8"/>
      <c r="V111" s="8"/>
      <c r="W111" s="8"/>
      <c r="X111" s="8"/>
      <c r="Y111" s="8"/>
      <c r="Z111" s="8" t="s">
        <v>41</v>
      </c>
      <c r="AA111" s="5"/>
      <c r="AB111" s="22"/>
      <c r="AC111" s="22"/>
      <c r="AD111" s="22"/>
      <c r="AE111" s="22"/>
      <c r="AF111" s="22"/>
    </row>
    <row r="112" spans="1:32" ht="15" x14ac:dyDescent="0.25">
      <c r="A112" s="56" t="s">
        <v>265</v>
      </c>
      <c r="B112" s="8" t="s">
        <v>48</v>
      </c>
      <c r="C112" s="6" t="s">
        <v>181</v>
      </c>
      <c r="D112" s="8" t="s">
        <v>259</v>
      </c>
      <c r="E112" s="6"/>
      <c r="F112" s="6" t="s">
        <v>203</v>
      </c>
      <c r="G112" s="6" t="s">
        <v>72</v>
      </c>
      <c r="H112" s="7">
        <v>29586</v>
      </c>
      <c r="I112" s="6">
        <v>11</v>
      </c>
      <c r="J112" s="7">
        <v>42466</v>
      </c>
      <c r="K112" s="7">
        <f t="shared" ca="1" si="16"/>
        <v>44581</v>
      </c>
      <c r="L112" s="7">
        <f t="shared" si="17"/>
        <v>42466</v>
      </c>
      <c r="M112" s="7">
        <f t="shared" si="18"/>
        <v>43927</v>
      </c>
      <c r="N112" s="22">
        <f t="shared" ca="1" si="19"/>
        <v>-644</v>
      </c>
      <c r="O112" s="8" t="s">
        <v>41</v>
      </c>
      <c r="P112" s="8"/>
      <c r="Q112" s="9">
        <v>44341</v>
      </c>
      <c r="R112" s="9">
        <f t="shared" si="15"/>
        <v>42466</v>
      </c>
      <c r="S112" s="8"/>
      <c r="T112" s="8"/>
      <c r="U112" s="8"/>
      <c r="V112" s="8"/>
      <c r="W112" s="8"/>
      <c r="X112" s="8"/>
      <c r="Y112" s="8"/>
      <c r="Z112" s="8" t="s">
        <v>41</v>
      </c>
      <c r="AA112" s="5"/>
      <c r="AB112" s="22"/>
      <c r="AC112" s="22"/>
      <c r="AD112" s="22"/>
      <c r="AE112" s="22"/>
      <c r="AF112" s="22"/>
    </row>
    <row r="113" spans="1:32" ht="15" x14ac:dyDescent="0.25">
      <c r="A113" s="57" t="s">
        <v>266</v>
      </c>
      <c r="B113" s="8" t="s">
        <v>48</v>
      </c>
      <c r="C113" s="37" t="s">
        <v>114</v>
      </c>
      <c r="D113" s="5" t="s">
        <v>259</v>
      </c>
      <c r="E113" s="6"/>
      <c r="F113" s="29" t="s">
        <v>116</v>
      </c>
      <c r="G113" s="29" t="s">
        <v>24</v>
      </c>
      <c r="H113" s="9">
        <v>31676</v>
      </c>
      <c r="I113" s="6">
        <v>8</v>
      </c>
      <c r="J113" s="7">
        <v>41425</v>
      </c>
      <c r="K113" s="7">
        <f t="shared" ca="1" si="16"/>
        <v>44581</v>
      </c>
      <c r="L113" s="7">
        <f t="shared" si="17"/>
        <v>41425</v>
      </c>
      <c r="M113" s="7">
        <f t="shared" si="18"/>
        <v>42886</v>
      </c>
      <c r="N113" s="22">
        <f t="shared" ca="1" si="19"/>
        <v>-1669</v>
      </c>
      <c r="O113" s="8" t="s">
        <v>49</v>
      </c>
      <c r="P113" s="8"/>
      <c r="Q113" s="9">
        <v>44165</v>
      </c>
      <c r="R113" s="9">
        <f t="shared" si="15"/>
        <v>41425</v>
      </c>
      <c r="S113" s="8"/>
      <c r="T113" s="8"/>
      <c r="U113" s="8"/>
      <c r="V113" s="8"/>
      <c r="W113" s="8" t="s">
        <v>268</v>
      </c>
      <c r="X113" s="8"/>
      <c r="Y113" s="8"/>
      <c r="Z113" s="8"/>
      <c r="AA113" s="8"/>
      <c r="AB113" s="8"/>
      <c r="AC113" s="5"/>
      <c r="AD113" s="22"/>
      <c r="AE113" s="22"/>
      <c r="AF113" s="22"/>
    </row>
    <row r="114" spans="1:32" ht="15" x14ac:dyDescent="0.25">
      <c r="A114" s="57" t="s">
        <v>266</v>
      </c>
      <c r="B114" s="8" t="s">
        <v>48</v>
      </c>
      <c r="C114" s="6" t="s">
        <v>114</v>
      </c>
      <c r="D114" s="5" t="s">
        <v>259</v>
      </c>
      <c r="E114" s="6"/>
      <c r="F114" s="6" t="s">
        <v>214</v>
      </c>
      <c r="G114" s="6" t="s">
        <v>32</v>
      </c>
      <c r="H114" s="9">
        <v>33955</v>
      </c>
      <c r="I114" s="6">
        <v>6</v>
      </c>
      <c r="J114" s="7">
        <v>42846</v>
      </c>
      <c r="K114" s="7">
        <f t="shared" ca="1" si="16"/>
        <v>44581</v>
      </c>
      <c r="L114" s="7">
        <f t="shared" si="17"/>
        <v>42846</v>
      </c>
      <c r="M114" s="7">
        <f t="shared" si="18"/>
        <v>44307</v>
      </c>
      <c r="N114" s="22">
        <f t="shared" ca="1" si="19"/>
        <v>-269</v>
      </c>
      <c r="O114" s="8" t="s">
        <v>49</v>
      </c>
      <c r="P114" s="8"/>
      <c r="Q114" s="9">
        <v>44165</v>
      </c>
      <c r="R114" s="9">
        <f t="shared" si="15"/>
        <v>42846</v>
      </c>
      <c r="S114" s="8"/>
      <c r="T114" s="8"/>
      <c r="U114" s="8"/>
      <c r="V114" s="8"/>
      <c r="W114" s="8"/>
      <c r="X114" s="8"/>
      <c r="Y114" s="8"/>
      <c r="Z114" s="8"/>
      <c r="AA114" s="8" t="s">
        <v>268</v>
      </c>
      <c r="AB114" s="8"/>
      <c r="AC114" s="5"/>
      <c r="AD114" s="22"/>
      <c r="AE114" s="22"/>
      <c r="AF114" s="22"/>
    </row>
    <row r="115" spans="1:32" ht="15" x14ac:dyDescent="0.25">
      <c r="A115" s="57" t="s">
        <v>266</v>
      </c>
      <c r="B115" s="8" t="s">
        <v>48</v>
      </c>
      <c r="C115" s="6" t="s">
        <v>114</v>
      </c>
      <c r="D115" s="5" t="s">
        <v>259</v>
      </c>
      <c r="E115" s="6"/>
      <c r="F115" s="6" t="s">
        <v>159</v>
      </c>
      <c r="G115" s="6" t="s">
        <v>68</v>
      </c>
      <c r="H115" s="9">
        <v>33076</v>
      </c>
      <c r="I115" s="6">
        <v>7</v>
      </c>
      <c r="J115" s="7">
        <v>42846</v>
      </c>
      <c r="K115" s="7">
        <f t="shared" ca="1" si="16"/>
        <v>44581</v>
      </c>
      <c r="L115" s="7">
        <f t="shared" si="17"/>
        <v>42846</v>
      </c>
      <c r="M115" s="7">
        <f t="shared" si="18"/>
        <v>44307</v>
      </c>
      <c r="N115" s="22">
        <f t="shared" ca="1" si="19"/>
        <v>-269</v>
      </c>
      <c r="O115" s="8" t="s">
        <v>49</v>
      </c>
      <c r="P115" s="8"/>
      <c r="Q115" s="9">
        <v>44165</v>
      </c>
      <c r="R115" s="9">
        <f t="shared" si="15"/>
        <v>42846</v>
      </c>
      <c r="S115" s="8"/>
      <c r="T115" s="8"/>
      <c r="U115" s="8"/>
      <c r="V115" s="8"/>
      <c r="W115" s="8"/>
      <c r="X115" s="8"/>
      <c r="Y115" s="8"/>
      <c r="Z115" s="8"/>
      <c r="AA115" s="8" t="s">
        <v>268</v>
      </c>
      <c r="AB115" s="8"/>
      <c r="AC115" s="5"/>
      <c r="AD115" s="22"/>
      <c r="AE115" s="22"/>
      <c r="AF115" s="22"/>
    </row>
    <row r="116" spans="1:32" ht="15" x14ac:dyDescent="0.25">
      <c r="A116" s="57" t="s">
        <v>266</v>
      </c>
      <c r="B116" s="39" t="s">
        <v>48</v>
      </c>
      <c r="C116" s="6" t="s">
        <v>114</v>
      </c>
      <c r="D116" s="5" t="s">
        <v>259</v>
      </c>
      <c r="E116" s="6"/>
      <c r="F116" s="6" t="s">
        <v>56</v>
      </c>
      <c r="G116" s="6" t="s">
        <v>26</v>
      </c>
      <c r="H116" s="9">
        <v>27611</v>
      </c>
      <c r="I116" s="6">
        <v>5</v>
      </c>
      <c r="J116" s="7">
        <v>40988</v>
      </c>
      <c r="K116" s="7">
        <f t="shared" ca="1" si="16"/>
        <v>44581</v>
      </c>
      <c r="L116" s="7">
        <f t="shared" si="17"/>
        <v>40988</v>
      </c>
      <c r="M116" s="7">
        <f t="shared" si="18"/>
        <v>42449</v>
      </c>
      <c r="N116" s="22">
        <f t="shared" ca="1" si="19"/>
        <v>-2100</v>
      </c>
      <c r="O116" s="8" t="s">
        <v>49</v>
      </c>
      <c r="P116" s="9">
        <v>44165</v>
      </c>
      <c r="Q116" s="8"/>
      <c r="R116" s="8"/>
      <c r="S116" s="8"/>
      <c r="T116" s="8" t="s">
        <v>49</v>
      </c>
      <c r="U116" s="5"/>
      <c r="V116" s="8"/>
      <c r="W116" s="8"/>
      <c r="X116" s="8"/>
      <c r="Y116" s="8"/>
      <c r="Z116" s="22"/>
      <c r="AA116" s="22"/>
      <c r="AB116" s="22"/>
      <c r="AC116" s="22"/>
      <c r="AD116" s="22"/>
      <c r="AE116" s="25"/>
      <c r="AF116" s="25"/>
    </row>
    <row r="117" spans="1:32" ht="15" x14ac:dyDescent="0.25">
      <c r="A117" s="57" t="s">
        <v>266</v>
      </c>
      <c r="B117" s="39" t="s">
        <v>48</v>
      </c>
      <c r="C117" s="6" t="s">
        <v>114</v>
      </c>
      <c r="D117" s="5" t="s">
        <v>259</v>
      </c>
      <c r="E117" s="6"/>
      <c r="F117" s="6" t="s">
        <v>115</v>
      </c>
      <c r="G117" s="6" t="s">
        <v>45</v>
      </c>
      <c r="H117" s="9">
        <v>24137</v>
      </c>
      <c r="I117" s="6">
        <v>12</v>
      </c>
      <c r="J117" s="7">
        <v>41348</v>
      </c>
      <c r="K117" s="7">
        <f t="shared" ca="1" si="16"/>
        <v>44581</v>
      </c>
      <c r="L117" s="7">
        <f t="shared" si="17"/>
        <v>41348</v>
      </c>
      <c r="M117" s="7">
        <f t="shared" si="18"/>
        <v>42809</v>
      </c>
      <c r="N117" s="22">
        <f t="shared" ca="1" si="19"/>
        <v>-1745</v>
      </c>
      <c r="O117" s="8" t="s">
        <v>49</v>
      </c>
      <c r="P117" s="9">
        <v>44165</v>
      </c>
      <c r="Q117" s="8"/>
      <c r="R117" s="8"/>
      <c r="S117" s="8"/>
      <c r="T117" s="8"/>
      <c r="U117" s="8" t="s">
        <v>49</v>
      </c>
      <c r="V117" s="8"/>
      <c r="W117" s="8"/>
      <c r="X117" s="8"/>
      <c r="Y117" s="8"/>
      <c r="Z117" s="22"/>
      <c r="AA117" s="22"/>
      <c r="AB117" s="22"/>
      <c r="AC117" s="22"/>
      <c r="AD117" s="22"/>
      <c r="AE117" s="25"/>
      <c r="AF117" s="25"/>
    </row>
    <row r="118" spans="1:32" ht="15" x14ac:dyDescent="0.25">
      <c r="A118" s="57" t="s">
        <v>266</v>
      </c>
      <c r="B118" s="39" t="s">
        <v>48</v>
      </c>
      <c r="C118" s="6" t="s">
        <v>114</v>
      </c>
      <c r="D118" s="5" t="s">
        <v>259</v>
      </c>
      <c r="E118" s="6"/>
      <c r="F118" s="6" t="s">
        <v>116</v>
      </c>
      <c r="G118" s="6" t="s">
        <v>117</v>
      </c>
      <c r="H118" s="9">
        <v>31783</v>
      </c>
      <c r="I118" s="6">
        <v>13</v>
      </c>
      <c r="J118" s="7">
        <v>41348</v>
      </c>
      <c r="K118" s="7">
        <f t="shared" ca="1" si="16"/>
        <v>44581</v>
      </c>
      <c r="L118" s="7">
        <f t="shared" si="17"/>
        <v>41348</v>
      </c>
      <c r="M118" s="7">
        <f t="shared" si="18"/>
        <v>42809</v>
      </c>
      <c r="N118" s="22">
        <f t="shared" ca="1" si="19"/>
        <v>-1745</v>
      </c>
      <c r="O118" s="8" t="s">
        <v>49</v>
      </c>
      <c r="P118" s="9">
        <v>44165</v>
      </c>
      <c r="Q118" s="8"/>
      <c r="R118" s="8"/>
      <c r="S118" s="8"/>
      <c r="T118" s="8"/>
      <c r="U118" s="8" t="s">
        <v>49</v>
      </c>
      <c r="V118" s="8"/>
      <c r="W118" s="8"/>
      <c r="X118" s="8"/>
      <c r="Y118" s="8"/>
      <c r="Z118" s="22"/>
      <c r="AA118" s="22"/>
      <c r="AB118" s="22"/>
      <c r="AC118" s="22"/>
      <c r="AD118" s="22"/>
      <c r="AE118" s="25"/>
      <c r="AF118" s="25"/>
    </row>
    <row r="119" spans="1:32" ht="15" x14ac:dyDescent="0.25">
      <c r="A119" s="57" t="s">
        <v>266</v>
      </c>
      <c r="B119" s="39" t="s">
        <v>48</v>
      </c>
      <c r="C119" s="6" t="s">
        <v>114</v>
      </c>
      <c r="D119" s="5" t="s">
        <v>259</v>
      </c>
      <c r="E119" s="6"/>
      <c r="F119" s="6" t="s">
        <v>118</v>
      </c>
      <c r="G119" s="6" t="s">
        <v>31</v>
      </c>
      <c r="H119" s="9">
        <v>25918</v>
      </c>
      <c r="I119" s="6">
        <v>14</v>
      </c>
      <c r="J119" s="7">
        <v>41348</v>
      </c>
      <c r="K119" s="7">
        <f t="shared" ca="1" si="16"/>
        <v>44581</v>
      </c>
      <c r="L119" s="7">
        <f t="shared" si="17"/>
        <v>41348</v>
      </c>
      <c r="M119" s="7">
        <f t="shared" si="18"/>
        <v>42809</v>
      </c>
      <c r="N119" s="22">
        <f t="shared" ca="1" si="19"/>
        <v>-1745</v>
      </c>
      <c r="O119" s="8" t="s">
        <v>49</v>
      </c>
      <c r="P119" s="9">
        <v>44165</v>
      </c>
      <c r="Q119" s="8"/>
      <c r="R119" s="8"/>
      <c r="S119" s="8"/>
      <c r="T119" s="8"/>
      <c r="U119" s="8" t="s">
        <v>49</v>
      </c>
      <c r="V119" s="8"/>
      <c r="W119" s="8"/>
      <c r="X119" s="8"/>
      <c r="Y119" s="8"/>
      <c r="Z119" s="22"/>
      <c r="AA119" s="22"/>
      <c r="AB119" s="22"/>
      <c r="AC119" s="22"/>
      <c r="AD119" s="22"/>
      <c r="AE119" s="25"/>
      <c r="AF119" s="25"/>
    </row>
    <row r="120" spans="1:32" ht="15" x14ac:dyDescent="0.25">
      <c r="A120" s="52" t="s">
        <v>266</v>
      </c>
      <c r="B120" s="5" t="s">
        <v>48</v>
      </c>
      <c r="C120" s="1" t="s">
        <v>114</v>
      </c>
      <c r="D120" s="5" t="s">
        <v>259</v>
      </c>
      <c r="E120" s="1"/>
      <c r="F120" s="1" t="s">
        <v>157</v>
      </c>
      <c r="G120" s="1" t="s">
        <v>36</v>
      </c>
      <c r="H120" s="19">
        <v>22606</v>
      </c>
      <c r="I120" s="1">
        <v>11</v>
      </c>
      <c r="J120" s="7">
        <v>42080</v>
      </c>
      <c r="K120" s="7">
        <f t="shared" ca="1" si="16"/>
        <v>44581</v>
      </c>
      <c r="L120" s="7">
        <f t="shared" si="17"/>
        <v>42080</v>
      </c>
      <c r="M120" s="7">
        <f t="shared" si="18"/>
        <v>43541</v>
      </c>
      <c r="N120" s="22">
        <f t="shared" ca="1" si="19"/>
        <v>-1023</v>
      </c>
      <c r="O120" s="8" t="s">
        <v>41</v>
      </c>
      <c r="P120" s="8"/>
      <c r="Q120" s="9">
        <v>44165</v>
      </c>
      <c r="R120" s="9">
        <f t="shared" ref="R120:R138" si="20">J120</f>
        <v>42080</v>
      </c>
      <c r="S120" s="5"/>
      <c r="T120" s="5"/>
      <c r="U120" s="5"/>
      <c r="V120" s="5"/>
      <c r="W120" s="5" t="s">
        <v>41</v>
      </c>
      <c r="X120" s="5"/>
      <c r="Y120" s="12"/>
      <c r="Z120" s="22"/>
      <c r="AA120" s="22"/>
      <c r="AB120" s="22"/>
      <c r="AC120" s="22"/>
      <c r="AD120" s="25"/>
      <c r="AE120" s="25"/>
      <c r="AF120" s="25"/>
    </row>
    <row r="121" spans="1:32" ht="15" x14ac:dyDescent="0.25">
      <c r="A121" s="57" t="s">
        <v>266</v>
      </c>
      <c r="B121" s="8" t="s">
        <v>48</v>
      </c>
      <c r="C121" s="6" t="s">
        <v>114</v>
      </c>
      <c r="D121" s="8" t="s">
        <v>259</v>
      </c>
      <c r="E121" s="6"/>
      <c r="F121" s="6" t="s">
        <v>56</v>
      </c>
      <c r="G121" s="6" t="s">
        <v>26</v>
      </c>
      <c r="H121" s="7">
        <v>27611</v>
      </c>
      <c r="I121" s="6">
        <v>12</v>
      </c>
      <c r="J121" s="7">
        <v>42466</v>
      </c>
      <c r="K121" s="7">
        <f t="shared" ca="1" si="16"/>
        <v>44581</v>
      </c>
      <c r="L121" s="7">
        <f t="shared" si="17"/>
        <v>42466</v>
      </c>
      <c r="M121" s="7">
        <f t="shared" si="18"/>
        <v>43927</v>
      </c>
      <c r="N121" s="22">
        <f t="shared" ca="1" si="19"/>
        <v>-644</v>
      </c>
      <c r="O121" s="8" t="s">
        <v>41</v>
      </c>
      <c r="P121" s="8"/>
      <c r="Q121" s="9">
        <v>44341</v>
      </c>
      <c r="R121" s="9">
        <f t="shared" si="20"/>
        <v>42466</v>
      </c>
      <c r="S121" s="8"/>
      <c r="T121" s="8"/>
      <c r="U121" s="8"/>
      <c r="V121" s="8"/>
      <c r="W121" s="8"/>
      <c r="X121" s="8" t="s">
        <v>41</v>
      </c>
      <c r="Y121" s="8"/>
      <c r="Z121" s="8"/>
      <c r="AA121" s="5"/>
      <c r="AB121" s="22"/>
      <c r="AC121" s="22"/>
      <c r="AD121" s="25"/>
      <c r="AE121" s="25"/>
      <c r="AF121" s="25"/>
    </row>
    <row r="122" spans="1:32" ht="15" x14ac:dyDescent="0.25">
      <c r="A122" s="57" t="s">
        <v>266</v>
      </c>
      <c r="B122" s="5" t="s">
        <v>48</v>
      </c>
      <c r="C122" s="1" t="s">
        <v>114</v>
      </c>
      <c r="D122" s="5" t="s">
        <v>259</v>
      </c>
      <c r="E122" s="1"/>
      <c r="F122" s="1" t="s">
        <v>115</v>
      </c>
      <c r="G122" s="1" t="s">
        <v>45</v>
      </c>
      <c r="H122" s="19">
        <v>24137</v>
      </c>
      <c r="I122" s="1">
        <v>17</v>
      </c>
      <c r="J122" s="7">
        <v>43168</v>
      </c>
      <c r="K122" s="7">
        <f t="shared" ca="1" si="16"/>
        <v>44581</v>
      </c>
      <c r="L122" s="7">
        <f t="shared" si="17"/>
        <v>43168</v>
      </c>
      <c r="M122" s="7">
        <f t="shared" si="18"/>
        <v>44629</v>
      </c>
      <c r="N122" s="22">
        <f t="shared" ca="1" si="19"/>
        <v>49</v>
      </c>
      <c r="O122" s="8" t="s">
        <v>41</v>
      </c>
      <c r="P122" s="8"/>
      <c r="Q122" s="9">
        <v>44341</v>
      </c>
      <c r="R122" s="9">
        <f t="shared" si="20"/>
        <v>43168</v>
      </c>
      <c r="S122" s="5"/>
      <c r="T122" s="5"/>
      <c r="U122" s="5"/>
      <c r="V122" s="5"/>
      <c r="W122" s="5"/>
      <c r="X122" s="5"/>
      <c r="Y122" s="12"/>
      <c r="Z122" s="5" t="s">
        <v>41</v>
      </c>
      <c r="AA122" s="22"/>
      <c r="AB122" s="22"/>
      <c r="AC122" s="22"/>
      <c r="AD122" s="25"/>
      <c r="AE122" s="25"/>
      <c r="AF122" s="25"/>
    </row>
    <row r="123" spans="1:32" ht="15" x14ac:dyDescent="0.25">
      <c r="A123" s="57" t="s">
        <v>266</v>
      </c>
      <c r="B123" s="5" t="s">
        <v>48</v>
      </c>
      <c r="C123" s="1" t="s">
        <v>114</v>
      </c>
      <c r="D123" s="5" t="s">
        <v>259</v>
      </c>
      <c r="E123" s="1"/>
      <c r="F123" s="1" t="s">
        <v>24</v>
      </c>
      <c r="G123" s="1" t="s">
        <v>116</v>
      </c>
      <c r="H123" s="19">
        <v>31676</v>
      </c>
      <c r="I123" s="1">
        <v>18</v>
      </c>
      <c r="J123" s="7">
        <v>43168</v>
      </c>
      <c r="K123" s="7">
        <f t="shared" ca="1" si="16"/>
        <v>44581</v>
      </c>
      <c r="L123" s="7">
        <f t="shared" si="17"/>
        <v>43168</v>
      </c>
      <c r="M123" s="7">
        <f t="shared" si="18"/>
        <v>44629</v>
      </c>
      <c r="N123" s="22">
        <f t="shared" ca="1" si="19"/>
        <v>49</v>
      </c>
      <c r="O123" s="8" t="s">
        <v>41</v>
      </c>
      <c r="P123" s="8"/>
      <c r="Q123" s="9">
        <v>44341</v>
      </c>
      <c r="R123" s="9">
        <f t="shared" si="20"/>
        <v>43168</v>
      </c>
      <c r="S123" s="5"/>
      <c r="T123" s="5"/>
      <c r="U123" s="5"/>
      <c r="V123" s="5"/>
      <c r="W123" s="5"/>
      <c r="X123" s="5"/>
      <c r="Y123" s="12"/>
      <c r="Z123" s="5" t="s">
        <v>41</v>
      </c>
      <c r="AA123" s="22"/>
      <c r="AB123" s="22"/>
      <c r="AC123" s="22"/>
      <c r="AD123" s="25"/>
      <c r="AE123" s="25"/>
      <c r="AF123" s="25"/>
    </row>
    <row r="124" spans="1:32" ht="15" x14ac:dyDescent="0.25">
      <c r="A124" s="57" t="s">
        <v>266</v>
      </c>
      <c r="B124" s="8" t="s">
        <v>48</v>
      </c>
      <c r="C124" s="6" t="s">
        <v>114</v>
      </c>
      <c r="D124" s="8" t="s">
        <v>259</v>
      </c>
      <c r="E124" s="6"/>
      <c r="F124" s="6" t="s">
        <v>56</v>
      </c>
      <c r="G124" s="6" t="s">
        <v>26</v>
      </c>
      <c r="H124" s="7">
        <v>27611</v>
      </c>
      <c r="I124" s="6">
        <v>12</v>
      </c>
      <c r="J124" s="7">
        <v>42466</v>
      </c>
      <c r="K124" s="7">
        <f t="shared" ca="1" si="16"/>
        <v>44581</v>
      </c>
      <c r="L124" s="7">
        <f t="shared" si="17"/>
        <v>42466</v>
      </c>
      <c r="M124" s="7">
        <f t="shared" si="18"/>
        <v>43927</v>
      </c>
      <c r="N124" s="22">
        <f t="shared" ca="1" si="19"/>
        <v>-644</v>
      </c>
      <c r="O124" s="8" t="s">
        <v>41</v>
      </c>
      <c r="P124" s="8"/>
      <c r="Q124" s="9">
        <v>44341</v>
      </c>
      <c r="R124" s="9">
        <f t="shared" si="20"/>
        <v>42466</v>
      </c>
      <c r="S124" s="8"/>
      <c r="T124" s="8"/>
      <c r="U124" s="8"/>
      <c r="V124" s="8"/>
      <c r="W124" s="8"/>
      <c r="X124" s="8"/>
      <c r="Y124" s="8"/>
      <c r="Z124" s="8" t="s">
        <v>41</v>
      </c>
      <c r="AA124" s="5"/>
      <c r="AB124" s="22"/>
      <c r="AC124" s="22"/>
      <c r="AD124" s="22"/>
      <c r="AE124" s="22"/>
      <c r="AF124" s="22"/>
    </row>
    <row r="125" spans="1:32" ht="15" x14ac:dyDescent="0.25">
      <c r="A125" s="56" t="s">
        <v>265</v>
      </c>
      <c r="B125" s="8" t="s">
        <v>48</v>
      </c>
      <c r="C125" s="37" t="s">
        <v>70</v>
      </c>
      <c r="D125" s="8" t="s">
        <v>259</v>
      </c>
      <c r="E125" s="6"/>
      <c r="F125" s="29" t="s">
        <v>34</v>
      </c>
      <c r="G125" s="29" t="s">
        <v>30</v>
      </c>
      <c r="H125" s="9"/>
      <c r="I125" s="6">
        <v>8</v>
      </c>
      <c r="J125" s="7">
        <v>40800</v>
      </c>
      <c r="K125" s="7">
        <f t="shared" ca="1" si="16"/>
        <v>44581</v>
      </c>
      <c r="L125" s="7">
        <f t="shared" si="17"/>
        <v>40800</v>
      </c>
      <c r="M125" s="7">
        <f t="shared" si="18"/>
        <v>42261</v>
      </c>
      <c r="N125" s="22">
        <f t="shared" ca="1" si="19"/>
        <v>-2286</v>
      </c>
      <c r="O125" s="8" t="s">
        <v>41</v>
      </c>
      <c r="P125" s="8"/>
      <c r="Q125" s="9">
        <v>44341</v>
      </c>
      <c r="R125" s="9">
        <f t="shared" si="20"/>
        <v>40800</v>
      </c>
      <c r="S125" s="8"/>
      <c r="T125" s="8"/>
      <c r="U125" s="8" t="s">
        <v>41</v>
      </c>
      <c r="V125" s="8"/>
      <c r="W125" s="5"/>
      <c r="X125" s="8"/>
      <c r="Y125" s="12"/>
      <c r="Z125" s="22"/>
      <c r="AA125" s="22"/>
      <c r="AB125" s="22"/>
      <c r="AC125" s="22"/>
      <c r="AD125" s="25"/>
      <c r="AE125" s="25"/>
      <c r="AF125" s="25"/>
    </row>
    <row r="126" spans="1:32" ht="15" x14ac:dyDescent="0.25">
      <c r="A126" s="56" t="s">
        <v>265</v>
      </c>
      <c r="B126" s="8" t="s">
        <v>48</v>
      </c>
      <c r="C126" s="37" t="s">
        <v>70</v>
      </c>
      <c r="D126" s="8" t="s">
        <v>259</v>
      </c>
      <c r="E126" s="6"/>
      <c r="F126" s="29" t="s">
        <v>39</v>
      </c>
      <c r="G126" s="29" t="s">
        <v>43</v>
      </c>
      <c r="H126" s="9"/>
      <c r="I126" s="6">
        <v>9</v>
      </c>
      <c r="J126" s="7">
        <v>40800</v>
      </c>
      <c r="K126" s="7">
        <f t="shared" ca="1" si="16"/>
        <v>44581</v>
      </c>
      <c r="L126" s="7">
        <f t="shared" si="17"/>
        <v>40800</v>
      </c>
      <c r="M126" s="7">
        <f t="shared" si="18"/>
        <v>42261</v>
      </c>
      <c r="N126" s="22">
        <f t="shared" ca="1" si="19"/>
        <v>-2286</v>
      </c>
      <c r="O126" s="8" t="s">
        <v>41</v>
      </c>
      <c r="P126" s="8"/>
      <c r="Q126" s="9">
        <v>44341</v>
      </c>
      <c r="R126" s="9">
        <f t="shared" si="20"/>
        <v>40800</v>
      </c>
      <c r="S126" s="8" t="s">
        <v>41</v>
      </c>
      <c r="T126" s="8"/>
      <c r="U126" s="5"/>
      <c r="V126" s="8"/>
      <c r="W126" s="8"/>
      <c r="X126" s="8"/>
      <c r="Y126" s="12"/>
      <c r="Z126" s="22"/>
      <c r="AA126" s="24"/>
      <c r="AB126" s="24"/>
      <c r="AC126" s="24"/>
      <c r="AD126" s="25"/>
      <c r="AE126" s="25"/>
      <c r="AF126" s="25"/>
    </row>
    <row r="127" spans="1:32" ht="15" x14ac:dyDescent="0.25">
      <c r="A127" s="56" t="s">
        <v>265</v>
      </c>
      <c r="B127" s="5" t="s">
        <v>48</v>
      </c>
      <c r="C127" s="1" t="s">
        <v>70</v>
      </c>
      <c r="D127" s="5" t="s">
        <v>259</v>
      </c>
      <c r="E127" s="1"/>
      <c r="F127" s="1" t="s">
        <v>71</v>
      </c>
      <c r="G127" s="1" t="s">
        <v>72</v>
      </c>
      <c r="H127" s="19">
        <v>29511</v>
      </c>
      <c r="I127" s="1">
        <v>18</v>
      </c>
      <c r="J127" s="7">
        <v>41003</v>
      </c>
      <c r="K127" s="7">
        <f t="shared" ca="1" si="16"/>
        <v>44581</v>
      </c>
      <c r="L127" s="7">
        <f t="shared" si="17"/>
        <v>41003</v>
      </c>
      <c r="M127" s="7">
        <f t="shared" si="18"/>
        <v>42464</v>
      </c>
      <c r="N127" s="22">
        <f t="shared" ca="1" si="19"/>
        <v>-2086</v>
      </c>
      <c r="O127" s="8" t="s">
        <v>41</v>
      </c>
      <c r="P127" s="8"/>
      <c r="Q127" s="9">
        <v>44165</v>
      </c>
      <c r="R127" s="9">
        <f t="shared" si="20"/>
        <v>41003</v>
      </c>
      <c r="S127" s="5"/>
      <c r="T127" s="8" t="s">
        <v>41</v>
      </c>
      <c r="U127" s="5"/>
      <c r="V127" s="5"/>
      <c r="W127" s="5"/>
      <c r="X127" s="5"/>
      <c r="Y127" s="12"/>
      <c r="Z127" s="22"/>
      <c r="AA127" s="22"/>
      <c r="AB127" s="22"/>
      <c r="AC127" s="22"/>
      <c r="AD127" s="25"/>
      <c r="AE127" s="25"/>
      <c r="AF127" s="25"/>
    </row>
    <row r="128" spans="1:32" ht="15" x14ac:dyDescent="0.25">
      <c r="A128" s="56" t="s">
        <v>265</v>
      </c>
      <c r="B128" s="5" t="s">
        <v>48</v>
      </c>
      <c r="C128" s="1" t="s">
        <v>70</v>
      </c>
      <c r="D128" s="5" t="s">
        <v>259</v>
      </c>
      <c r="E128" s="1"/>
      <c r="F128" s="1" t="s">
        <v>73</v>
      </c>
      <c r="G128" s="1" t="s">
        <v>74</v>
      </c>
      <c r="H128" s="19">
        <v>34025</v>
      </c>
      <c r="I128" s="1">
        <v>19</v>
      </c>
      <c r="J128" s="7">
        <v>41003</v>
      </c>
      <c r="K128" s="7">
        <f t="shared" ca="1" si="16"/>
        <v>44581</v>
      </c>
      <c r="L128" s="7">
        <f t="shared" si="17"/>
        <v>41003</v>
      </c>
      <c r="M128" s="7">
        <f t="shared" si="18"/>
        <v>42464</v>
      </c>
      <c r="N128" s="22">
        <f t="shared" ca="1" si="19"/>
        <v>-2086</v>
      </c>
      <c r="O128" s="8" t="s">
        <v>41</v>
      </c>
      <c r="P128" s="8"/>
      <c r="Q128" s="9">
        <v>44165</v>
      </c>
      <c r="R128" s="9">
        <f t="shared" si="20"/>
        <v>41003</v>
      </c>
      <c r="S128" s="5"/>
      <c r="T128" s="8" t="s">
        <v>41</v>
      </c>
      <c r="U128" s="5"/>
      <c r="V128" s="5"/>
      <c r="W128" s="5"/>
      <c r="X128" s="5"/>
      <c r="Y128" s="12"/>
      <c r="Z128" s="22"/>
      <c r="AA128" s="22"/>
      <c r="AB128" s="22"/>
      <c r="AC128" s="22"/>
      <c r="AD128" s="25"/>
      <c r="AE128" s="25"/>
      <c r="AF128" s="25"/>
    </row>
    <row r="129" spans="1:32" ht="15" x14ac:dyDescent="0.25">
      <c r="A129" s="56" t="s">
        <v>265</v>
      </c>
      <c r="B129" s="5" t="s">
        <v>48</v>
      </c>
      <c r="C129" s="1" t="s">
        <v>70</v>
      </c>
      <c r="D129" s="5" t="s">
        <v>259</v>
      </c>
      <c r="E129" s="1"/>
      <c r="F129" s="1" t="s">
        <v>116</v>
      </c>
      <c r="G129" s="1" t="s">
        <v>23</v>
      </c>
      <c r="H129" s="19">
        <v>32904</v>
      </c>
      <c r="I129" s="1">
        <v>1</v>
      </c>
      <c r="J129" s="7">
        <v>41355</v>
      </c>
      <c r="K129" s="7">
        <f t="shared" ca="1" si="16"/>
        <v>44581</v>
      </c>
      <c r="L129" s="7">
        <f t="shared" si="17"/>
        <v>41355</v>
      </c>
      <c r="M129" s="7">
        <f t="shared" si="18"/>
        <v>42816</v>
      </c>
      <c r="N129" s="22">
        <f t="shared" ca="1" si="19"/>
        <v>-1738</v>
      </c>
      <c r="O129" s="8" t="s">
        <v>41</v>
      </c>
      <c r="P129" s="8"/>
      <c r="Q129" s="9">
        <v>44165</v>
      </c>
      <c r="R129" s="9">
        <f t="shared" si="20"/>
        <v>41355</v>
      </c>
      <c r="S129" s="5"/>
      <c r="T129" s="5"/>
      <c r="U129" s="5" t="s">
        <v>41</v>
      </c>
      <c r="V129" s="5"/>
      <c r="W129" s="5"/>
      <c r="X129" s="5"/>
      <c r="Y129" s="12"/>
      <c r="Z129" s="22"/>
      <c r="AA129" s="22"/>
      <c r="AB129" s="22"/>
      <c r="AC129" s="22"/>
      <c r="AD129" s="25"/>
      <c r="AE129" s="25"/>
      <c r="AF129" s="25"/>
    </row>
    <row r="130" spans="1:32" ht="15" x14ac:dyDescent="0.25">
      <c r="A130" s="56" t="s">
        <v>265</v>
      </c>
      <c r="B130" s="5" t="s">
        <v>48</v>
      </c>
      <c r="C130" s="1" t="s">
        <v>70</v>
      </c>
      <c r="D130" s="5" t="s">
        <v>259</v>
      </c>
      <c r="E130" s="1"/>
      <c r="F130" s="1" t="s">
        <v>140</v>
      </c>
      <c r="G130" s="1" t="s">
        <v>40</v>
      </c>
      <c r="H130" s="19">
        <v>31463</v>
      </c>
      <c r="I130" s="1">
        <v>2</v>
      </c>
      <c r="J130" s="7">
        <v>41355</v>
      </c>
      <c r="K130" s="7">
        <f t="shared" ca="1" si="16"/>
        <v>44581</v>
      </c>
      <c r="L130" s="7">
        <f t="shared" si="17"/>
        <v>41355</v>
      </c>
      <c r="M130" s="7">
        <f t="shared" si="18"/>
        <v>42816</v>
      </c>
      <c r="N130" s="22">
        <f t="shared" ca="1" si="19"/>
        <v>-1738</v>
      </c>
      <c r="O130" s="8" t="s">
        <v>41</v>
      </c>
      <c r="P130" s="8"/>
      <c r="Q130" s="9">
        <v>44165</v>
      </c>
      <c r="R130" s="9">
        <f t="shared" si="20"/>
        <v>41355</v>
      </c>
      <c r="S130" s="5"/>
      <c r="T130" s="5"/>
      <c r="U130" s="5" t="s">
        <v>41</v>
      </c>
      <c r="V130" s="5"/>
      <c r="W130" s="5"/>
      <c r="X130" s="5"/>
      <c r="Y130" s="12"/>
      <c r="Z130" s="22"/>
      <c r="AA130" s="22"/>
      <c r="AB130" s="22"/>
      <c r="AC130" s="22"/>
      <c r="AD130" s="25"/>
      <c r="AE130" s="25"/>
      <c r="AF130" s="25"/>
    </row>
    <row r="131" spans="1:32" ht="15" x14ac:dyDescent="0.25">
      <c r="A131" s="56" t="s">
        <v>265</v>
      </c>
      <c r="B131" s="5" t="s">
        <v>48</v>
      </c>
      <c r="C131" s="1" t="s">
        <v>70</v>
      </c>
      <c r="D131" s="5" t="s">
        <v>259</v>
      </c>
      <c r="E131" s="1"/>
      <c r="F131" s="1" t="s">
        <v>141</v>
      </c>
      <c r="G131" s="1" t="s">
        <v>22</v>
      </c>
      <c r="H131" s="19">
        <v>30603</v>
      </c>
      <c r="I131" s="1">
        <v>3</v>
      </c>
      <c r="J131" s="7">
        <v>41355</v>
      </c>
      <c r="K131" s="7">
        <f t="shared" ca="1" si="16"/>
        <v>44581</v>
      </c>
      <c r="L131" s="7">
        <f t="shared" si="17"/>
        <v>41355</v>
      </c>
      <c r="M131" s="7">
        <f t="shared" si="18"/>
        <v>42816</v>
      </c>
      <c r="N131" s="22">
        <f t="shared" ca="1" si="19"/>
        <v>-1738</v>
      </c>
      <c r="O131" s="8" t="s">
        <v>41</v>
      </c>
      <c r="P131" s="8"/>
      <c r="Q131" s="9">
        <v>44165</v>
      </c>
      <c r="R131" s="9">
        <f t="shared" si="20"/>
        <v>41355</v>
      </c>
      <c r="S131" s="5"/>
      <c r="T131" s="5"/>
      <c r="U131" s="5" t="s">
        <v>41</v>
      </c>
      <c r="V131" s="5"/>
      <c r="W131" s="5"/>
      <c r="X131" s="5"/>
      <c r="Y131" s="12"/>
      <c r="Z131" s="22"/>
      <c r="AA131" s="22"/>
      <c r="AB131" s="22"/>
      <c r="AC131" s="22"/>
      <c r="AD131" s="25"/>
      <c r="AE131" s="25"/>
      <c r="AF131" s="25"/>
    </row>
    <row r="132" spans="1:32" ht="15" x14ac:dyDescent="0.25">
      <c r="A132" s="56" t="s">
        <v>265</v>
      </c>
      <c r="B132" s="5" t="s">
        <v>48</v>
      </c>
      <c r="C132" s="1" t="s">
        <v>70</v>
      </c>
      <c r="D132" s="5" t="s">
        <v>259</v>
      </c>
      <c r="E132" s="1"/>
      <c r="F132" s="1" t="s">
        <v>155</v>
      </c>
      <c r="G132" s="1" t="s">
        <v>26</v>
      </c>
      <c r="H132" s="19">
        <v>28652</v>
      </c>
      <c r="I132" s="1">
        <v>12</v>
      </c>
      <c r="J132" s="7">
        <v>42080</v>
      </c>
      <c r="K132" s="7">
        <f t="shared" ca="1" si="16"/>
        <v>44581</v>
      </c>
      <c r="L132" s="7">
        <f t="shared" si="17"/>
        <v>42080</v>
      </c>
      <c r="M132" s="7">
        <f t="shared" si="18"/>
        <v>43541</v>
      </c>
      <c r="N132" s="22">
        <f t="shared" ca="1" si="19"/>
        <v>-1023</v>
      </c>
      <c r="O132" s="8" t="s">
        <v>41</v>
      </c>
      <c r="P132" s="8"/>
      <c r="Q132" s="9">
        <v>44165</v>
      </c>
      <c r="R132" s="9">
        <f t="shared" si="20"/>
        <v>42080</v>
      </c>
      <c r="S132" s="5"/>
      <c r="T132" s="5"/>
      <c r="U132" s="5"/>
      <c r="V132" s="5"/>
      <c r="W132" s="5" t="s">
        <v>41</v>
      </c>
      <c r="X132" s="5"/>
      <c r="Y132" s="12"/>
      <c r="Z132" s="22"/>
      <c r="AA132" s="22"/>
      <c r="AB132" s="22"/>
      <c r="AC132" s="22"/>
      <c r="AD132" s="25"/>
      <c r="AE132" s="25"/>
      <c r="AF132" s="25"/>
    </row>
    <row r="133" spans="1:32" ht="15" x14ac:dyDescent="0.25">
      <c r="A133" s="56" t="s">
        <v>265</v>
      </c>
      <c r="B133" s="5" t="s">
        <v>48</v>
      </c>
      <c r="C133" s="1" t="s">
        <v>70</v>
      </c>
      <c r="D133" s="5" t="s">
        <v>259</v>
      </c>
      <c r="E133" s="1"/>
      <c r="F133" s="1" t="s">
        <v>156</v>
      </c>
      <c r="G133" s="1" t="s">
        <v>30</v>
      </c>
      <c r="H133" s="19">
        <v>28585</v>
      </c>
      <c r="I133" s="1">
        <v>13</v>
      </c>
      <c r="J133" s="7">
        <v>42080</v>
      </c>
      <c r="K133" s="7">
        <f t="shared" ca="1" si="16"/>
        <v>44581</v>
      </c>
      <c r="L133" s="7">
        <f t="shared" si="17"/>
        <v>42080</v>
      </c>
      <c r="M133" s="7">
        <f t="shared" si="18"/>
        <v>43541</v>
      </c>
      <c r="N133" s="22">
        <f t="shared" ca="1" si="19"/>
        <v>-1023</v>
      </c>
      <c r="O133" s="8" t="s">
        <v>41</v>
      </c>
      <c r="P133" s="8"/>
      <c r="Q133" s="9">
        <v>44165</v>
      </c>
      <c r="R133" s="9">
        <f t="shared" si="20"/>
        <v>42080</v>
      </c>
      <c r="S133" s="5"/>
      <c r="T133" s="5"/>
      <c r="U133" s="5"/>
      <c r="V133" s="5"/>
      <c r="W133" s="5" t="s">
        <v>41</v>
      </c>
      <c r="X133" s="5"/>
      <c r="Y133" s="12"/>
      <c r="Z133" s="22"/>
      <c r="AA133" s="22"/>
      <c r="AB133" s="22"/>
      <c r="AC133" s="22"/>
      <c r="AD133" s="25"/>
      <c r="AE133" s="25"/>
      <c r="AF133" s="25"/>
    </row>
    <row r="134" spans="1:32" ht="15" x14ac:dyDescent="0.25">
      <c r="A134" s="56" t="s">
        <v>265</v>
      </c>
      <c r="B134" s="5" t="s">
        <v>48</v>
      </c>
      <c r="C134" s="1" t="s">
        <v>70</v>
      </c>
      <c r="D134" s="5" t="s">
        <v>259</v>
      </c>
      <c r="E134" s="1"/>
      <c r="F134" s="1" t="s">
        <v>100</v>
      </c>
      <c r="G134" s="1" t="s">
        <v>24</v>
      </c>
      <c r="H134" s="19">
        <v>27169</v>
      </c>
      <c r="I134" s="1">
        <v>19</v>
      </c>
      <c r="J134" s="7">
        <v>43168</v>
      </c>
      <c r="K134" s="7">
        <f t="shared" ca="1" si="16"/>
        <v>44581</v>
      </c>
      <c r="L134" s="7">
        <f t="shared" si="17"/>
        <v>43168</v>
      </c>
      <c r="M134" s="7">
        <f t="shared" si="18"/>
        <v>44629</v>
      </c>
      <c r="N134" s="22">
        <f t="shared" ca="1" si="19"/>
        <v>49</v>
      </c>
      <c r="O134" s="8" t="s">
        <v>41</v>
      </c>
      <c r="P134" s="8"/>
      <c r="Q134" s="9">
        <v>44341</v>
      </c>
      <c r="R134" s="9">
        <f t="shared" si="20"/>
        <v>43168</v>
      </c>
      <c r="S134" s="5"/>
      <c r="T134" s="5"/>
      <c r="U134" s="5"/>
      <c r="V134" s="5"/>
      <c r="W134" s="5"/>
      <c r="X134" s="5"/>
      <c r="Y134" s="12"/>
      <c r="Z134" s="5" t="s">
        <v>41</v>
      </c>
      <c r="AA134" s="22"/>
      <c r="AB134" s="22"/>
      <c r="AC134" s="22"/>
      <c r="AD134" s="25"/>
      <c r="AE134" s="25"/>
      <c r="AF134" s="25"/>
    </row>
    <row r="135" spans="1:32" ht="15" x14ac:dyDescent="0.25">
      <c r="A135" s="56" t="s">
        <v>265</v>
      </c>
      <c r="B135" s="5" t="s">
        <v>48</v>
      </c>
      <c r="C135" s="1" t="s">
        <v>70</v>
      </c>
      <c r="D135" s="5" t="s">
        <v>259</v>
      </c>
      <c r="E135" s="1"/>
      <c r="F135" s="1" t="s">
        <v>140</v>
      </c>
      <c r="G135" s="1" t="s">
        <v>40</v>
      </c>
      <c r="H135" s="19">
        <v>31463</v>
      </c>
      <c r="I135" s="1">
        <v>20</v>
      </c>
      <c r="J135" s="7">
        <v>43168</v>
      </c>
      <c r="K135" s="7">
        <f t="shared" ca="1" si="16"/>
        <v>44581</v>
      </c>
      <c r="L135" s="7">
        <f t="shared" si="17"/>
        <v>43168</v>
      </c>
      <c r="M135" s="7">
        <f t="shared" si="18"/>
        <v>44629</v>
      </c>
      <c r="N135" s="22">
        <f t="shared" ca="1" si="19"/>
        <v>49</v>
      </c>
      <c r="O135" s="8" t="s">
        <v>41</v>
      </c>
      <c r="P135" s="8"/>
      <c r="Q135" s="9">
        <v>44341</v>
      </c>
      <c r="R135" s="9">
        <f t="shared" si="20"/>
        <v>43168</v>
      </c>
      <c r="S135" s="5"/>
      <c r="T135" s="5"/>
      <c r="U135" s="5"/>
      <c r="V135" s="5"/>
      <c r="W135" s="5"/>
      <c r="X135" s="5"/>
      <c r="Y135" s="12"/>
      <c r="Z135" s="5" t="s">
        <v>41</v>
      </c>
      <c r="AA135" s="22"/>
      <c r="AB135" s="22"/>
      <c r="AC135" s="22"/>
      <c r="AD135" s="25"/>
      <c r="AE135" s="25"/>
      <c r="AF135" s="25"/>
    </row>
    <row r="136" spans="1:32" ht="15" x14ac:dyDescent="0.25">
      <c r="A136" s="56" t="s">
        <v>265</v>
      </c>
      <c r="B136" s="5" t="s">
        <v>48</v>
      </c>
      <c r="C136" s="1" t="s">
        <v>70</v>
      </c>
      <c r="D136" s="5" t="s">
        <v>259</v>
      </c>
      <c r="E136" s="1"/>
      <c r="F136" s="1" t="s">
        <v>220</v>
      </c>
      <c r="G136" s="1" t="s">
        <v>23</v>
      </c>
      <c r="H136" s="19">
        <v>32904</v>
      </c>
      <c r="I136" s="1">
        <v>21</v>
      </c>
      <c r="J136" s="7">
        <v>43168</v>
      </c>
      <c r="K136" s="7">
        <f t="shared" ca="1" si="16"/>
        <v>44581</v>
      </c>
      <c r="L136" s="7">
        <f t="shared" si="17"/>
        <v>43168</v>
      </c>
      <c r="M136" s="7">
        <f t="shared" si="18"/>
        <v>44629</v>
      </c>
      <c r="N136" s="22">
        <f t="shared" ca="1" si="19"/>
        <v>49</v>
      </c>
      <c r="O136" s="8" t="s">
        <v>41</v>
      </c>
      <c r="P136" s="8"/>
      <c r="Q136" s="9">
        <v>44341</v>
      </c>
      <c r="R136" s="9">
        <f t="shared" si="20"/>
        <v>43168</v>
      </c>
      <c r="S136" s="5"/>
      <c r="T136" s="5"/>
      <c r="U136" s="5"/>
      <c r="V136" s="5"/>
      <c r="W136" s="5"/>
      <c r="X136" s="5"/>
      <c r="Y136" s="12"/>
      <c r="Z136" s="5" t="s">
        <v>41</v>
      </c>
      <c r="AA136" s="22"/>
      <c r="AB136" s="22"/>
      <c r="AC136" s="22"/>
      <c r="AD136" s="25"/>
      <c r="AE136" s="25"/>
      <c r="AF136" s="25"/>
    </row>
    <row r="137" spans="1:32" ht="15" x14ac:dyDescent="0.25">
      <c r="A137" s="56" t="s">
        <v>265</v>
      </c>
      <c r="B137" s="5" t="s">
        <v>48</v>
      </c>
      <c r="C137" s="1" t="s">
        <v>70</v>
      </c>
      <c r="D137" s="5" t="s">
        <v>259</v>
      </c>
      <c r="E137" s="1"/>
      <c r="F137" s="1" t="s">
        <v>141</v>
      </c>
      <c r="G137" s="1" t="s">
        <v>22</v>
      </c>
      <c r="H137" s="19">
        <v>30603</v>
      </c>
      <c r="I137" s="1">
        <v>22</v>
      </c>
      <c r="J137" s="7">
        <v>43168</v>
      </c>
      <c r="K137" s="7">
        <f t="shared" ca="1" si="16"/>
        <v>44581</v>
      </c>
      <c r="L137" s="7">
        <f t="shared" si="17"/>
        <v>43168</v>
      </c>
      <c r="M137" s="7">
        <f t="shared" si="18"/>
        <v>44629</v>
      </c>
      <c r="N137" s="22">
        <f t="shared" ca="1" si="19"/>
        <v>49</v>
      </c>
      <c r="O137" s="8" t="s">
        <v>41</v>
      </c>
      <c r="P137" s="8"/>
      <c r="Q137" s="9">
        <v>44341</v>
      </c>
      <c r="R137" s="9">
        <f t="shared" si="20"/>
        <v>43168</v>
      </c>
      <c r="S137" s="5"/>
      <c r="T137" s="5"/>
      <c r="U137" s="5"/>
      <c r="V137" s="5"/>
      <c r="W137" s="5"/>
      <c r="X137" s="5"/>
      <c r="Y137" s="12"/>
      <c r="Z137" s="5" t="s">
        <v>41</v>
      </c>
      <c r="AA137" s="22"/>
      <c r="AB137" s="22"/>
      <c r="AC137" s="22"/>
      <c r="AD137" s="25"/>
      <c r="AE137" s="25"/>
      <c r="AF137" s="25"/>
    </row>
    <row r="138" spans="1:32" ht="15" x14ac:dyDescent="0.25">
      <c r="A138" s="56" t="s">
        <v>265</v>
      </c>
      <c r="B138" s="5" t="s">
        <v>48</v>
      </c>
      <c r="C138" s="1" t="s">
        <v>70</v>
      </c>
      <c r="D138" s="5" t="s">
        <v>259</v>
      </c>
      <c r="E138" s="1"/>
      <c r="F138" s="1" t="s">
        <v>133</v>
      </c>
      <c r="G138" s="1" t="s">
        <v>25</v>
      </c>
      <c r="H138" s="19">
        <v>33366</v>
      </c>
      <c r="I138" s="1">
        <v>23</v>
      </c>
      <c r="J138" s="7">
        <v>43168</v>
      </c>
      <c r="K138" s="7">
        <f t="shared" ca="1" si="16"/>
        <v>44581</v>
      </c>
      <c r="L138" s="7">
        <f t="shared" si="17"/>
        <v>43168</v>
      </c>
      <c r="M138" s="7">
        <f t="shared" si="18"/>
        <v>44629</v>
      </c>
      <c r="N138" s="22">
        <f t="shared" ca="1" si="19"/>
        <v>49</v>
      </c>
      <c r="O138" s="8" t="s">
        <v>41</v>
      </c>
      <c r="P138" s="8"/>
      <c r="Q138" s="9">
        <v>44341</v>
      </c>
      <c r="R138" s="9">
        <f t="shared" si="20"/>
        <v>43168</v>
      </c>
      <c r="S138" s="5"/>
      <c r="T138" s="5"/>
      <c r="U138" s="5"/>
      <c r="V138" s="5"/>
      <c r="W138" s="5"/>
      <c r="X138" s="5"/>
      <c r="Y138" s="12"/>
      <c r="Z138" s="5" t="s">
        <v>41</v>
      </c>
      <c r="AA138" s="22"/>
      <c r="AB138" s="22"/>
      <c r="AC138" s="22"/>
      <c r="AD138" s="25"/>
      <c r="AE138" s="25"/>
      <c r="AF138" s="25"/>
    </row>
    <row r="139" spans="1:32" ht="15" x14ac:dyDescent="0.25">
      <c r="A139" s="56" t="s">
        <v>265</v>
      </c>
      <c r="B139" s="8" t="s">
        <v>48</v>
      </c>
      <c r="C139" s="37" t="s">
        <v>70</v>
      </c>
      <c r="D139" s="8" t="s">
        <v>259</v>
      </c>
      <c r="E139" s="6"/>
      <c r="F139" s="29" t="s">
        <v>34</v>
      </c>
      <c r="G139" s="29" t="s">
        <v>30</v>
      </c>
      <c r="H139" s="7"/>
      <c r="I139" s="6">
        <v>11</v>
      </c>
      <c r="J139" s="7">
        <v>40800</v>
      </c>
      <c r="K139" s="7">
        <f t="shared" ca="1" si="16"/>
        <v>44581</v>
      </c>
      <c r="L139" s="7">
        <f t="shared" ref="L139:L140" si="21">J139</f>
        <v>40800</v>
      </c>
      <c r="M139" s="7">
        <f t="shared" ref="M139:M140" si="22">J139+1461</f>
        <v>42261</v>
      </c>
      <c r="N139" s="22">
        <f t="shared" ref="N139:N140" ca="1" si="23">DAYS360(K139,M139)</f>
        <v>-2286</v>
      </c>
      <c r="O139" s="8" t="s">
        <v>41</v>
      </c>
      <c r="P139" s="18"/>
      <c r="Q139" s="8"/>
      <c r="R139" s="8"/>
      <c r="S139" s="8"/>
      <c r="T139" s="8"/>
      <c r="U139" s="8" t="s">
        <v>41</v>
      </c>
      <c r="V139" s="8"/>
      <c r="W139" s="8"/>
      <c r="X139" s="8"/>
      <c r="Y139" s="8"/>
      <c r="Z139" s="8"/>
      <c r="AA139" s="5"/>
      <c r="AB139" s="22"/>
      <c r="AC139" s="22"/>
      <c r="AD139" s="22"/>
      <c r="AE139" s="22"/>
      <c r="AF139" s="22"/>
    </row>
    <row r="140" spans="1:32" ht="15" x14ac:dyDescent="0.25">
      <c r="A140" s="56" t="s">
        <v>265</v>
      </c>
      <c r="B140" s="8" t="s">
        <v>48</v>
      </c>
      <c r="C140" s="37" t="s">
        <v>70</v>
      </c>
      <c r="D140" s="8" t="s">
        <v>259</v>
      </c>
      <c r="E140" s="6"/>
      <c r="F140" s="29" t="s">
        <v>39</v>
      </c>
      <c r="G140" s="29" t="s">
        <v>43</v>
      </c>
      <c r="H140" s="7"/>
      <c r="I140" s="6">
        <v>12</v>
      </c>
      <c r="J140" s="7">
        <v>40800</v>
      </c>
      <c r="K140" s="7">
        <f t="shared" ca="1" si="16"/>
        <v>44581</v>
      </c>
      <c r="L140" s="7">
        <f t="shared" si="21"/>
        <v>40800</v>
      </c>
      <c r="M140" s="7">
        <f t="shared" si="22"/>
        <v>42261</v>
      </c>
      <c r="N140" s="22">
        <f t="shared" ca="1" si="23"/>
        <v>-2286</v>
      </c>
      <c r="O140" s="8" t="s">
        <v>41</v>
      </c>
      <c r="P140" s="9"/>
      <c r="Q140" s="8"/>
      <c r="R140" s="8"/>
      <c r="S140" s="8"/>
      <c r="T140" s="8"/>
      <c r="U140" s="8" t="s">
        <v>41</v>
      </c>
      <c r="V140" s="8"/>
      <c r="W140" s="8"/>
      <c r="X140" s="8"/>
      <c r="Y140" s="8"/>
      <c r="Z140" s="8"/>
      <c r="AA140" s="5"/>
      <c r="AB140" s="22"/>
      <c r="AC140" s="22"/>
      <c r="AD140" s="22"/>
      <c r="AE140" s="22"/>
      <c r="AF140" s="22"/>
    </row>
    <row r="141" spans="1:32" ht="15" x14ac:dyDescent="0.25">
      <c r="A141" s="56" t="s">
        <v>265</v>
      </c>
      <c r="B141" s="8" t="s">
        <v>48</v>
      </c>
      <c r="C141" s="37" t="s">
        <v>174</v>
      </c>
      <c r="D141" s="5" t="s">
        <v>259</v>
      </c>
      <c r="E141" s="6"/>
      <c r="F141" s="29" t="s">
        <v>173</v>
      </c>
      <c r="G141" s="29" t="s">
        <v>25</v>
      </c>
      <c r="H141" s="9">
        <v>35015</v>
      </c>
      <c r="I141" s="6">
        <v>7</v>
      </c>
      <c r="J141" s="7">
        <v>42146</v>
      </c>
      <c r="K141" s="7">
        <f t="shared" ref="K141:K172" ca="1" si="24">TODAY()</f>
        <v>44581</v>
      </c>
      <c r="L141" s="7">
        <f t="shared" ref="L141:L172" si="25">J141</f>
        <v>42146</v>
      </c>
      <c r="M141" s="7">
        <f t="shared" ref="M141:M172" si="26">J141+1461</f>
        <v>43607</v>
      </c>
      <c r="N141" s="22">
        <f t="shared" ref="N141:N172" ca="1" si="27">DAYS360(K141,M141)</f>
        <v>-958</v>
      </c>
      <c r="O141" s="8" t="s">
        <v>49</v>
      </c>
      <c r="P141" s="8"/>
      <c r="Q141" s="9">
        <v>44165</v>
      </c>
      <c r="R141" s="9">
        <f t="shared" ref="R141:R150" si="28">J141</f>
        <v>42146</v>
      </c>
      <c r="S141" s="8"/>
      <c r="T141" s="8"/>
      <c r="U141" s="8"/>
      <c r="V141" s="8"/>
      <c r="W141" s="8"/>
      <c r="X141" s="8"/>
      <c r="Y141" s="8" t="s">
        <v>268</v>
      </c>
      <c r="Z141" s="8"/>
      <c r="AA141" s="8"/>
      <c r="AB141" s="8"/>
      <c r="AC141" s="5"/>
      <c r="AD141" s="22"/>
      <c r="AE141" s="22"/>
      <c r="AF141" s="22"/>
    </row>
    <row r="142" spans="1:32" ht="15" x14ac:dyDescent="0.25">
      <c r="A142" s="56" t="s">
        <v>265</v>
      </c>
      <c r="B142" s="8" t="s">
        <v>48</v>
      </c>
      <c r="C142" s="6" t="s">
        <v>174</v>
      </c>
      <c r="D142" s="5" t="s">
        <v>259</v>
      </c>
      <c r="E142" s="6"/>
      <c r="F142" s="6" t="s">
        <v>208</v>
      </c>
      <c r="G142" s="6" t="s">
        <v>97</v>
      </c>
      <c r="H142" s="9">
        <v>28292</v>
      </c>
      <c r="I142" s="6">
        <v>8</v>
      </c>
      <c r="J142" s="7">
        <v>42846</v>
      </c>
      <c r="K142" s="7">
        <f t="shared" ca="1" si="24"/>
        <v>44581</v>
      </c>
      <c r="L142" s="7">
        <f t="shared" si="25"/>
        <v>42846</v>
      </c>
      <c r="M142" s="7">
        <f t="shared" si="26"/>
        <v>44307</v>
      </c>
      <c r="N142" s="22">
        <f t="shared" ca="1" si="27"/>
        <v>-269</v>
      </c>
      <c r="O142" s="8" t="s">
        <v>49</v>
      </c>
      <c r="P142" s="8"/>
      <c r="Q142" s="9">
        <v>44165</v>
      </c>
      <c r="R142" s="9">
        <f t="shared" si="28"/>
        <v>42846</v>
      </c>
      <c r="S142" s="8"/>
      <c r="T142" s="8"/>
      <c r="U142" s="8"/>
      <c r="V142" s="8"/>
      <c r="W142" s="8"/>
      <c r="X142" s="8"/>
      <c r="Y142" s="8"/>
      <c r="Z142" s="8"/>
      <c r="AA142" s="8" t="s">
        <v>268</v>
      </c>
      <c r="AB142" s="8"/>
      <c r="AC142" s="5"/>
      <c r="AD142" s="22"/>
      <c r="AE142" s="22"/>
      <c r="AF142" s="22"/>
    </row>
    <row r="143" spans="1:32" ht="15" x14ac:dyDescent="0.25">
      <c r="A143" s="56" t="s">
        <v>265</v>
      </c>
      <c r="B143" s="8" t="s">
        <v>48</v>
      </c>
      <c r="C143" s="6" t="s">
        <v>174</v>
      </c>
      <c r="D143" s="5" t="s">
        <v>259</v>
      </c>
      <c r="E143" s="6"/>
      <c r="F143" s="6" t="s">
        <v>209</v>
      </c>
      <c r="G143" s="6" t="s">
        <v>24</v>
      </c>
      <c r="H143" s="9">
        <v>31292</v>
      </c>
      <c r="I143" s="6">
        <v>9</v>
      </c>
      <c r="J143" s="7">
        <v>42846</v>
      </c>
      <c r="K143" s="7">
        <f t="shared" ca="1" si="24"/>
        <v>44581</v>
      </c>
      <c r="L143" s="7">
        <f t="shared" si="25"/>
        <v>42846</v>
      </c>
      <c r="M143" s="7">
        <f t="shared" si="26"/>
        <v>44307</v>
      </c>
      <c r="N143" s="22">
        <f t="shared" ca="1" si="27"/>
        <v>-269</v>
      </c>
      <c r="O143" s="8" t="s">
        <v>49</v>
      </c>
      <c r="P143" s="8"/>
      <c r="Q143" s="9">
        <v>44165</v>
      </c>
      <c r="R143" s="9">
        <f t="shared" si="28"/>
        <v>42846</v>
      </c>
      <c r="S143" s="8"/>
      <c r="T143" s="8"/>
      <c r="U143" s="8"/>
      <c r="V143" s="8"/>
      <c r="W143" s="8"/>
      <c r="X143" s="8"/>
      <c r="Y143" s="8"/>
      <c r="Z143" s="8"/>
      <c r="AA143" s="8" t="s">
        <v>268</v>
      </c>
      <c r="AB143" s="8"/>
      <c r="AC143" s="5"/>
      <c r="AD143" s="22"/>
      <c r="AE143" s="22"/>
      <c r="AF143" s="22"/>
    </row>
    <row r="144" spans="1:32" ht="15" x14ac:dyDescent="0.25">
      <c r="A144" s="56" t="s">
        <v>265</v>
      </c>
      <c r="B144" s="8" t="s">
        <v>48</v>
      </c>
      <c r="C144" s="28" t="s">
        <v>174</v>
      </c>
      <c r="D144" s="8" t="s">
        <v>259</v>
      </c>
      <c r="E144" s="6"/>
      <c r="F144" s="28" t="s">
        <v>253</v>
      </c>
      <c r="G144" s="28" t="s">
        <v>69</v>
      </c>
      <c r="H144" s="47">
        <v>26688</v>
      </c>
      <c r="I144" s="6">
        <v>8</v>
      </c>
      <c r="J144" s="7">
        <v>44341</v>
      </c>
      <c r="K144" s="7">
        <f t="shared" ca="1" si="24"/>
        <v>44581</v>
      </c>
      <c r="L144" s="7">
        <f t="shared" si="25"/>
        <v>44341</v>
      </c>
      <c r="M144" s="7">
        <f t="shared" si="26"/>
        <v>45802</v>
      </c>
      <c r="N144" s="22">
        <f t="shared" ca="1" si="27"/>
        <v>1205</v>
      </c>
      <c r="O144" s="8" t="s">
        <v>262</v>
      </c>
      <c r="P144" s="8"/>
      <c r="Q144" s="9">
        <v>44341</v>
      </c>
      <c r="R144" s="9">
        <f t="shared" si="28"/>
        <v>44341</v>
      </c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5"/>
      <c r="AD144" s="24"/>
      <c r="AE144" s="8" t="s">
        <v>268</v>
      </c>
      <c r="AF144" s="22"/>
    </row>
    <row r="145" spans="1:32" ht="15" x14ac:dyDescent="0.25">
      <c r="A145" s="56" t="s">
        <v>265</v>
      </c>
      <c r="B145" s="8" t="s">
        <v>48</v>
      </c>
      <c r="C145" s="28" t="s">
        <v>174</v>
      </c>
      <c r="D145" s="8" t="s">
        <v>259</v>
      </c>
      <c r="E145" s="6"/>
      <c r="F145" s="28" t="s">
        <v>62</v>
      </c>
      <c r="G145" s="28" t="s">
        <v>29</v>
      </c>
      <c r="H145" s="47">
        <v>29778</v>
      </c>
      <c r="I145" s="6">
        <v>9</v>
      </c>
      <c r="J145" s="7">
        <v>44341</v>
      </c>
      <c r="K145" s="7">
        <f t="shared" ca="1" si="24"/>
        <v>44581</v>
      </c>
      <c r="L145" s="7">
        <f t="shared" si="25"/>
        <v>44341</v>
      </c>
      <c r="M145" s="7">
        <f t="shared" si="26"/>
        <v>45802</v>
      </c>
      <c r="N145" s="22">
        <f t="shared" ca="1" si="27"/>
        <v>1205</v>
      </c>
      <c r="O145" s="8" t="s">
        <v>262</v>
      </c>
      <c r="P145" s="8"/>
      <c r="Q145" s="9">
        <v>44341</v>
      </c>
      <c r="R145" s="9">
        <f t="shared" si="28"/>
        <v>44341</v>
      </c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5"/>
      <c r="AD145" s="24"/>
      <c r="AE145" s="8" t="s">
        <v>268</v>
      </c>
      <c r="AF145" s="22"/>
    </row>
    <row r="146" spans="1:32" ht="15" x14ac:dyDescent="0.25">
      <c r="A146" s="56" t="s">
        <v>265</v>
      </c>
      <c r="B146" s="8" t="s">
        <v>48</v>
      </c>
      <c r="C146" s="28" t="s">
        <v>174</v>
      </c>
      <c r="D146" s="8" t="s">
        <v>259</v>
      </c>
      <c r="E146" s="6"/>
      <c r="F146" s="28" t="s">
        <v>173</v>
      </c>
      <c r="G146" s="28" t="s">
        <v>25</v>
      </c>
      <c r="H146" s="47">
        <v>35015</v>
      </c>
      <c r="I146" s="6">
        <v>10</v>
      </c>
      <c r="J146" s="7">
        <v>44341</v>
      </c>
      <c r="K146" s="7">
        <f t="shared" ca="1" si="24"/>
        <v>44581</v>
      </c>
      <c r="L146" s="7">
        <f t="shared" si="25"/>
        <v>44341</v>
      </c>
      <c r="M146" s="7">
        <f t="shared" si="26"/>
        <v>45802</v>
      </c>
      <c r="N146" s="22">
        <f t="shared" ca="1" si="27"/>
        <v>1205</v>
      </c>
      <c r="O146" s="8" t="s">
        <v>262</v>
      </c>
      <c r="P146" s="8"/>
      <c r="Q146" s="9">
        <v>44341</v>
      </c>
      <c r="R146" s="9">
        <f t="shared" si="28"/>
        <v>44341</v>
      </c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5"/>
      <c r="AD146" s="24"/>
      <c r="AE146" s="8" t="s">
        <v>268</v>
      </c>
      <c r="AF146" s="22"/>
    </row>
    <row r="147" spans="1:32" ht="15" x14ac:dyDescent="0.25">
      <c r="A147" s="56" t="s">
        <v>265</v>
      </c>
      <c r="B147" s="8" t="s">
        <v>48</v>
      </c>
      <c r="C147" s="28" t="s">
        <v>174</v>
      </c>
      <c r="D147" s="8" t="s">
        <v>259</v>
      </c>
      <c r="E147" s="6"/>
      <c r="F147" s="28" t="s">
        <v>254</v>
      </c>
      <c r="G147" s="28" t="s">
        <v>37</v>
      </c>
      <c r="H147" s="47">
        <v>29532</v>
      </c>
      <c r="I147" s="6">
        <v>11</v>
      </c>
      <c r="J147" s="7">
        <v>44341</v>
      </c>
      <c r="K147" s="7">
        <f t="shared" ca="1" si="24"/>
        <v>44581</v>
      </c>
      <c r="L147" s="7">
        <f t="shared" si="25"/>
        <v>44341</v>
      </c>
      <c r="M147" s="7">
        <f t="shared" si="26"/>
        <v>45802</v>
      </c>
      <c r="N147" s="22">
        <f t="shared" ca="1" si="27"/>
        <v>1205</v>
      </c>
      <c r="O147" s="8" t="s">
        <v>262</v>
      </c>
      <c r="P147" s="8"/>
      <c r="Q147" s="9">
        <v>44341</v>
      </c>
      <c r="R147" s="9">
        <f t="shared" si="28"/>
        <v>44341</v>
      </c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5"/>
      <c r="AD147" s="24"/>
      <c r="AE147" s="8" t="s">
        <v>268</v>
      </c>
      <c r="AF147" s="22"/>
    </row>
    <row r="148" spans="1:32" ht="15" x14ac:dyDescent="0.25">
      <c r="A148" s="56" t="s">
        <v>265</v>
      </c>
      <c r="B148" s="8" t="s">
        <v>48</v>
      </c>
      <c r="C148" s="28" t="s">
        <v>174</v>
      </c>
      <c r="D148" s="8" t="s">
        <v>259</v>
      </c>
      <c r="E148" s="6"/>
      <c r="F148" s="28" t="s">
        <v>253</v>
      </c>
      <c r="G148" s="28" t="s">
        <v>61</v>
      </c>
      <c r="H148" s="47">
        <v>29239</v>
      </c>
      <c r="I148" s="6">
        <v>12</v>
      </c>
      <c r="J148" s="7">
        <v>44341</v>
      </c>
      <c r="K148" s="7">
        <f t="shared" ca="1" si="24"/>
        <v>44581</v>
      </c>
      <c r="L148" s="7">
        <f t="shared" si="25"/>
        <v>44341</v>
      </c>
      <c r="M148" s="7">
        <f t="shared" si="26"/>
        <v>45802</v>
      </c>
      <c r="N148" s="22">
        <f t="shared" ca="1" si="27"/>
        <v>1205</v>
      </c>
      <c r="O148" s="8" t="s">
        <v>262</v>
      </c>
      <c r="P148" s="8"/>
      <c r="Q148" s="9">
        <v>44341</v>
      </c>
      <c r="R148" s="9">
        <f t="shared" si="28"/>
        <v>44341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5"/>
      <c r="AD148" s="24"/>
      <c r="AE148" s="8" t="s">
        <v>268</v>
      </c>
      <c r="AF148" s="22"/>
    </row>
    <row r="149" spans="1:32" ht="15" x14ac:dyDescent="0.25">
      <c r="A149" s="56" t="s">
        <v>265</v>
      </c>
      <c r="B149" s="8" t="s">
        <v>48</v>
      </c>
      <c r="C149" s="28" t="s">
        <v>174</v>
      </c>
      <c r="D149" s="8" t="s">
        <v>259</v>
      </c>
      <c r="E149" s="6"/>
      <c r="F149" s="28" t="s">
        <v>208</v>
      </c>
      <c r="G149" s="28" t="s">
        <v>97</v>
      </c>
      <c r="H149" s="47">
        <v>28292</v>
      </c>
      <c r="I149" s="6">
        <v>13</v>
      </c>
      <c r="J149" s="7">
        <v>44341</v>
      </c>
      <c r="K149" s="7">
        <f t="shared" ca="1" si="24"/>
        <v>44581</v>
      </c>
      <c r="L149" s="7">
        <f t="shared" si="25"/>
        <v>44341</v>
      </c>
      <c r="M149" s="7">
        <f t="shared" si="26"/>
        <v>45802</v>
      </c>
      <c r="N149" s="22">
        <f t="shared" ca="1" si="27"/>
        <v>1205</v>
      </c>
      <c r="O149" s="8" t="s">
        <v>262</v>
      </c>
      <c r="P149" s="8"/>
      <c r="Q149" s="9">
        <v>44341</v>
      </c>
      <c r="R149" s="9">
        <f t="shared" si="28"/>
        <v>44341</v>
      </c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5"/>
      <c r="AD149" s="24"/>
      <c r="AE149" s="8" t="s">
        <v>268</v>
      </c>
      <c r="AF149" s="22"/>
    </row>
    <row r="150" spans="1:32" ht="15" x14ac:dyDescent="0.25">
      <c r="A150" s="56" t="s">
        <v>265</v>
      </c>
      <c r="B150" s="8" t="s">
        <v>48</v>
      </c>
      <c r="C150" s="28" t="s">
        <v>174</v>
      </c>
      <c r="D150" s="8" t="s">
        <v>259</v>
      </c>
      <c r="E150" s="6"/>
      <c r="F150" s="28" t="s">
        <v>34</v>
      </c>
      <c r="G150" s="28" t="s">
        <v>30</v>
      </c>
      <c r="H150" s="47">
        <v>29703</v>
      </c>
      <c r="I150" s="6">
        <v>14</v>
      </c>
      <c r="J150" s="7">
        <v>44341</v>
      </c>
      <c r="K150" s="7">
        <f t="shared" ca="1" si="24"/>
        <v>44581</v>
      </c>
      <c r="L150" s="7">
        <f t="shared" si="25"/>
        <v>44341</v>
      </c>
      <c r="M150" s="7">
        <f t="shared" si="26"/>
        <v>45802</v>
      </c>
      <c r="N150" s="22">
        <f t="shared" ca="1" si="27"/>
        <v>1205</v>
      </c>
      <c r="O150" s="8" t="s">
        <v>262</v>
      </c>
      <c r="P150" s="8"/>
      <c r="Q150" s="9">
        <v>44341</v>
      </c>
      <c r="R150" s="9">
        <f t="shared" si="28"/>
        <v>44341</v>
      </c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5"/>
      <c r="AD150" s="24"/>
      <c r="AE150" s="8" t="s">
        <v>268</v>
      </c>
      <c r="AF150" s="22"/>
    </row>
    <row r="151" spans="1:32" ht="15" x14ac:dyDescent="0.25">
      <c r="A151" s="56" t="s">
        <v>265</v>
      </c>
      <c r="B151" s="39" t="s">
        <v>48</v>
      </c>
      <c r="C151" s="6" t="s">
        <v>174</v>
      </c>
      <c r="D151" s="5" t="s">
        <v>259</v>
      </c>
      <c r="E151" s="6"/>
      <c r="F151" s="6" t="s">
        <v>60</v>
      </c>
      <c r="G151" s="6" t="s">
        <v>61</v>
      </c>
      <c r="H151" s="9">
        <v>29239</v>
      </c>
      <c r="I151" s="6">
        <v>6</v>
      </c>
      <c r="J151" s="7">
        <v>40981</v>
      </c>
      <c r="K151" s="7">
        <f t="shared" ca="1" si="24"/>
        <v>44581</v>
      </c>
      <c r="L151" s="7">
        <f t="shared" si="25"/>
        <v>40981</v>
      </c>
      <c r="M151" s="7">
        <f t="shared" si="26"/>
        <v>42442</v>
      </c>
      <c r="N151" s="22">
        <f t="shared" ca="1" si="27"/>
        <v>-2107</v>
      </c>
      <c r="O151" s="8" t="s">
        <v>49</v>
      </c>
      <c r="P151" s="9">
        <v>44165</v>
      </c>
      <c r="Q151" s="8"/>
      <c r="R151" s="8"/>
      <c r="S151" s="8"/>
      <c r="T151" s="8" t="s">
        <v>49</v>
      </c>
      <c r="U151" s="8"/>
      <c r="V151" s="8"/>
      <c r="W151" s="8"/>
      <c r="X151" s="8"/>
      <c r="Y151" s="8"/>
      <c r="Z151" s="22"/>
      <c r="AA151" s="22"/>
      <c r="AB151" s="22"/>
      <c r="AC151" s="22"/>
      <c r="AD151" s="22"/>
      <c r="AE151" s="25"/>
      <c r="AF151" s="25"/>
    </row>
    <row r="152" spans="1:32" ht="15" x14ac:dyDescent="0.25">
      <c r="A152" s="56" t="s">
        <v>265</v>
      </c>
      <c r="B152" s="39" t="s">
        <v>48</v>
      </c>
      <c r="C152" s="6" t="s">
        <v>174</v>
      </c>
      <c r="D152" s="5" t="s">
        <v>259</v>
      </c>
      <c r="E152" s="6"/>
      <c r="F152" s="6" t="s">
        <v>62</v>
      </c>
      <c r="G152" s="6" t="s">
        <v>29</v>
      </c>
      <c r="H152" s="9">
        <v>29778</v>
      </c>
      <c r="I152" s="6">
        <v>7</v>
      </c>
      <c r="J152" s="7">
        <v>40981</v>
      </c>
      <c r="K152" s="7">
        <f t="shared" ca="1" si="24"/>
        <v>44581</v>
      </c>
      <c r="L152" s="7">
        <f t="shared" si="25"/>
        <v>40981</v>
      </c>
      <c r="M152" s="7">
        <f t="shared" si="26"/>
        <v>42442</v>
      </c>
      <c r="N152" s="22">
        <f t="shared" ca="1" si="27"/>
        <v>-2107</v>
      </c>
      <c r="O152" s="8" t="s">
        <v>49</v>
      </c>
      <c r="P152" s="9">
        <v>44165</v>
      </c>
      <c r="Q152" s="8"/>
      <c r="R152" s="8"/>
      <c r="S152" s="8"/>
      <c r="T152" s="8" t="s">
        <v>49</v>
      </c>
      <c r="U152" s="8"/>
      <c r="V152" s="8"/>
      <c r="W152" s="8"/>
      <c r="X152" s="8"/>
      <c r="Y152" s="8"/>
      <c r="Z152" s="22"/>
      <c r="AA152" s="22"/>
      <c r="AB152" s="22"/>
      <c r="AC152" s="22"/>
      <c r="AD152" s="22"/>
      <c r="AE152" s="25"/>
      <c r="AF152" s="25"/>
    </row>
    <row r="153" spans="1:32" ht="15" x14ac:dyDescent="0.25">
      <c r="A153" s="56" t="s">
        <v>265</v>
      </c>
      <c r="B153" s="8" t="s">
        <v>48</v>
      </c>
      <c r="C153" s="6" t="s">
        <v>174</v>
      </c>
      <c r="D153" s="8" t="s">
        <v>259</v>
      </c>
      <c r="E153" s="6"/>
      <c r="F153" s="6" t="s">
        <v>189</v>
      </c>
      <c r="G153" s="6" t="s">
        <v>37</v>
      </c>
      <c r="H153" s="7">
        <v>29532</v>
      </c>
      <c r="I153" s="6">
        <v>13</v>
      </c>
      <c r="J153" s="7">
        <v>42466</v>
      </c>
      <c r="K153" s="7">
        <f t="shared" ca="1" si="24"/>
        <v>44581</v>
      </c>
      <c r="L153" s="7">
        <f t="shared" si="25"/>
        <v>42466</v>
      </c>
      <c r="M153" s="7">
        <f t="shared" si="26"/>
        <v>43927</v>
      </c>
      <c r="N153" s="22">
        <f t="shared" ca="1" si="27"/>
        <v>-644</v>
      </c>
      <c r="O153" s="8" t="s">
        <v>41</v>
      </c>
      <c r="P153" s="8"/>
      <c r="Q153" s="9">
        <v>44341</v>
      </c>
      <c r="R153" s="9">
        <f t="shared" ref="R153:R166" si="29">J153</f>
        <v>42466</v>
      </c>
      <c r="S153" s="8"/>
      <c r="T153" s="8"/>
      <c r="U153" s="8"/>
      <c r="V153" s="8"/>
      <c r="W153" s="8"/>
      <c r="X153" s="8" t="s">
        <v>41</v>
      </c>
      <c r="Y153" s="8"/>
      <c r="Z153" s="8"/>
      <c r="AA153" s="5"/>
      <c r="AB153" s="22"/>
      <c r="AC153" s="22"/>
      <c r="AD153" s="25"/>
      <c r="AE153" s="25"/>
      <c r="AF153" s="25"/>
    </row>
    <row r="154" spans="1:32" ht="15" x14ac:dyDescent="0.25">
      <c r="A154" s="56" t="s">
        <v>265</v>
      </c>
      <c r="B154" s="5" t="s">
        <v>48</v>
      </c>
      <c r="C154" s="1" t="s">
        <v>174</v>
      </c>
      <c r="D154" s="5" t="s">
        <v>259</v>
      </c>
      <c r="E154" s="1"/>
      <c r="F154" s="1" t="s">
        <v>62</v>
      </c>
      <c r="G154" s="1" t="s">
        <v>29</v>
      </c>
      <c r="H154" s="19">
        <v>29778</v>
      </c>
      <c r="I154" s="1">
        <v>16</v>
      </c>
      <c r="J154" s="7">
        <v>42804</v>
      </c>
      <c r="K154" s="7">
        <f t="shared" ca="1" si="24"/>
        <v>44581</v>
      </c>
      <c r="L154" s="7">
        <f t="shared" si="25"/>
        <v>42804</v>
      </c>
      <c r="M154" s="7">
        <f t="shared" si="26"/>
        <v>44265</v>
      </c>
      <c r="N154" s="22">
        <f t="shared" ca="1" si="27"/>
        <v>-310</v>
      </c>
      <c r="O154" s="8" t="s">
        <v>41</v>
      </c>
      <c r="P154" s="8"/>
      <c r="Q154" s="9">
        <v>44341</v>
      </c>
      <c r="R154" s="9">
        <f t="shared" si="29"/>
        <v>42804</v>
      </c>
      <c r="S154" s="5"/>
      <c r="T154" s="5"/>
      <c r="U154" s="5"/>
      <c r="V154" s="5"/>
      <c r="W154" s="5"/>
      <c r="X154" s="5"/>
      <c r="Y154" s="5" t="s">
        <v>207</v>
      </c>
      <c r="Z154" s="22"/>
      <c r="AA154" s="22"/>
      <c r="AB154" s="22"/>
      <c r="AC154" s="22"/>
      <c r="AD154" s="25"/>
      <c r="AE154" s="25"/>
      <c r="AF154" s="25"/>
    </row>
    <row r="155" spans="1:32" ht="15" x14ac:dyDescent="0.25">
      <c r="A155" s="56" t="s">
        <v>265</v>
      </c>
      <c r="B155" s="5" t="s">
        <v>48</v>
      </c>
      <c r="C155" s="1" t="s">
        <v>174</v>
      </c>
      <c r="D155" s="5" t="s">
        <v>259</v>
      </c>
      <c r="E155" s="1"/>
      <c r="F155" s="1" t="s">
        <v>60</v>
      </c>
      <c r="G155" s="1" t="s">
        <v>61</v>
      </c>
      <c r="H155" s="19">
        <v>29239</v>
      </c>
      <c r="I155" s="1">
        <v>17</v>
      </c>
      <c r="J155" s="7">
        <v>42804</v>
      </c>
      <c r="K155" s="7">
        <f t="shared" ca="1" si="24"/>
        <v>44581</v>
      </c>
      <c r="L155" s="7">
        <f t="shared" si="25"/>
        <v>42804</v>
      </c>
      <c r="M155" s="7">
        <f t="shared" si="26"/>
        <v>44265</v>
      </c>
      <c r="N155" s="22">
        <f t="shared" ca="1" si="27"/>
        <v>-310</v>
      </c>
      <c r="O155" s="8" t="s">
        <v>41</v>
      </c>
      <c r="P155" s="8"/>
      <c r="Q155" s="9">
        <v>44341</v>
      </c>
      <c r="R155" s="9">
        <f t="shared" si="29"/>
        <v>42804</v>
      </c>
      <c r="S155" s="5"/>
      <c r="T155" s="5"/>
      <c r="U155" s="5"/>
      <c r="V155" s="5"/>
      <c r="W155" s="5"/>
      <c r="X155" s="5"/>
      <c r="Y155" s="5" t="s">
        <v>207</v>
      </c>
      <c r="Z155" s="22"/>
      <c r="AA155" s="22"/>
      <c r="AB155" s="22"/>
      <c r="AC155" s="22"/>
      <c r="AD155" s="25"/>
      <c r="AE155" s="25"/>
      <c r="AF155" s="25"/>
    </row>
    <row r="156" spans="1:32" ht="15" x14ac:dyDescent="0.25">
      <c r="A156" s="56" t="s">
        <v>265</v>
      </c>
      <c r="B156" s="5" t="s">
        <v>48</v>
      </c>
      <c r="C156" s="1" t="s">
        <v>174</v>
      </c>
      <c r="D156" s="5" t="s">
        <v>259</v>
      </c>
      <c r="E156" s="1"/>
      <c r="F156" s="1" t="s">
        <v>34</v>
      </c>
      <c r="G156" s="1" t="s">
        <v>30</v>
      </c>
      <c r="H156" s="19">
        <v>29703</v>
      </c>
      <c r="I156" s="1">
        <v>24</v>
      </c>
      <c r="J156" s="7">
        <v>43168</v>
      </c>
      <c r="K156" s="7">
        <f t="shared" ca="1" si="24"/>
        <v>44581</v>
      </c>
      <c r="L156" s="7">
        <f t="shared" si="25"/>
        <v>43168</v>
      </c>
      <c r="M156" s="7">
        <f t="shared" si="26"/>
        <v>44629</v>
      </c>
      <c r="N156" s="22">
        <f t="shared" ca="1" si="27"/>
        <v>49</v>
      </c>
      <c r="O156" s="8" t="s">
        <v>41</v>
      </c>
      <c r="P156" s="8"/>
      <c r="Q156" s="9">
        <v>44341</v>
      </c>
      <c r="R156" s="9">
        <f t="shared" si="29"/>
        <v>43168</v>
      </c>
      <c r="S156" s="5"/>
      <c r="T156" s="5"/>
      <c r="U156" s="5"/>
      <c r="V156" s="5"/>
      <c r="W156" s="5"/>
      <c r="X156" s="5"/>
      <c r="Y156" s="12"/>
      <c r="Z156" s="5" t="s">
        <v>41</v>
      </c>
      <c r="AA156" s="22"/>
      <c r="AB156" s="22"/>
      <c r="AC156" s="22"/>
      <c r="AD156" s="25"/>
      <c r="AE156" s="25"/>
      <c r="AF156" s="25"/>
    </row>
    <row r="157" spans="1:32" ht="15" x14ac:dyDescent="0.25">
      <c r="A157" s="56" t="s">
        <v>265</v>
      </c>
      <c r="B157" s="8" t="s">
        <v>48</v>
      </c>
      <c r="C157" s="6" t="s">
        <v>174</v>
      </c>
      <c r="D157" s="8" t="s">
        <v>259</v>
      </c>
      <c r="E157" s="6"/>
      <c r="F157" s="6" t="s">
        <v>189</v>
      </c>
      <c r="G157" s="6" t="s">
        <v>37</v>
      </c>
      <c r="H157" s="7">
        <v>29532</v>
      </c>
      <c r="I157" s="6">
        <v>13</v>
      </c>
      <c r="J157" s="7">
        <v>42466</v>
      </c>
      <c r="K157" s="7">
        <f t="shared" ca="1" si="24"/>
        <v>44581</v>
      </c>
      <c r="L157" s="7">
        <f t="shared" si="25"/>
        <v>42466</v>
      </c>
      <c r="M157" s="7">
        <f t="shared" si="26"/>
        <v>43927</v>
      </c>
      <c r="N157" s="22">
        <f t="shared" ca="1" si="27"/>
        <v>-644</v>
      </c>
      <c r="O157" s="8" t="s">
        <v>41</v>
      </c>
      <c r="P157" s="8"/>
      <c r="Q157" s="9">
        <v>44341</v>
      </c>
      <c r="R157" s="9">
        <f t="shared" si="29"/>
        <v>42466</v>
      </c>
      <c r="S157" s="8"/>
      <c r="T157" s="8"/>
      <c r="U157" s="8"/>
      <c r="V157" s="8"/>
      <c r="W157" s="8"/>
      <c r="X157" s="8"/>
      <c r="Y157" s="8"/>
      <c r="Z157" s="8" t="s">
        <v>41</v>
      </c>
      <c r="AA157" s="5"/>
      <c r="AB157" s="22"/>
      <c r="AC157" s="22"/>
      <c r="AD157" s="22"/>
      <c r="AE157" s="22"/>
      <c r="AF157" s="22"/>
    </row>
    <row r="158" spans="1:32" ht="15" x14ac:dyDescent="0.25">
      <c r="A158" s="56" t="s">
        <v>265</v>
      </c>
      <c r="B158" s="8" t="s">
        <v>48</v>
      </c>
      <c r="C158" s="23" t="s">
        <v>127</v>
      </c>
      <c r="D158" s="5" t="s">
        <v>259</v>
      </c>
      <c r="E158" s="6"/>
      <c r="F158" s="6" t="s">
        <v>128</v>
      </c>
      <c r="G158" s="6" t="s">
        <v>27</v>
      </c>
      <c r="H158" s="9">
        <v>28593</v>
      </c>
      <c r="I158" s="6">
        <v>9</v>
      </c>
      <c r="J158" s="7">
        <v>41425</v>
      </c>
      <c r="K158" s="7">
        <f t="shared" ca="1" si="24"/>
        <v>44581</v>
      </c>
      <c r="L158" s="7">
        <f t="shared" si="25"/>
        <v>41425</v>
      </c>
      <c r="M158" s="7">
        <f t="shared" si="26"/>
        <v>42886</v>
      </c>
      <c r="N158" s="22">
        <f t="shared" ca="1" si="27"/>
        <v>-1669</v>
      </c>
      <c r="O158" s="8" t="s">
        <v>49</v>
      </c>
      <c r="P158" s="8"/>
      <c r="Q158" s="9">
        <v>44165</v>
      </c>
      <c r="R158" s="9">
        <f t="shared" si="29"/>
        <v>41425</v>
      </c>
      <c r="S158" s="8"/>
      <c r="T158" s="8"/>
      <c r="U158" s="8"/>
      <c r="V158" s="8"/>
      <c r="W158" s="8" t="s">
        <v>268</v>
      </c>
      <c r="X158" s="8"/>
      <c r="Y158" s="8"/>
      <c r="Z158" s="8"/>
      <c r="AA158" s="8"/>
      <c r="AB158" s="8"/>
      <c r="AC158" s="5"/>
      <c r="AD158" s="22"/>
      <c r="AE158" s="22"/>
      <c r="AF158" s="22"/>
    </row>
    <row r="159" spans="1:32" ht="15" x14ac:dyDescent="0.25">
      <c r="A159" s="56" t="s">
        <v>265</v>
      </c>
      <c r="B159" s="8" t="s">
        <v>48</v>
      </c>
      <c r="C159" s="23" t="s">
        <v>127</v>
      </c>
      <c r="D159" s="5" t="s">
        <v>259</v>
      </c>
      <c r="E159" s="6"/>
      <c r="F159" s="6" t="s">
        <v>34</v>
      </c>
      <c r="G159" s="6" t="s">
        <v>30</v>
      </c>
      <c r="H159" s="9">
        <v>29703</v>
      </c>
      <c r="I159" s="6">
        <v>10</v>
      </c>
      <c r="J159" s="7">
        <v>41425</v>
      </c>
      <c r="K159" s="7">
        <f t="shared" ca="1" si="24"/>
        <v>44581</v>
      </c>
      <c r="L159" s="7">
        <f t="shared" si="25"/>
        <v>41425</v>
      </c>
      <c r="M159" s="7">
        <f t="shared" si="26"/>
        <v>42886</v>
      </c>
      <c r="N159" s="22">
        <f t="shared" ca="1" si="27"/>
        <v>-1669</v>
      </c>
      <c r="O159" s="8" t="s">
        <v>49</v>
      </c>
      <c r="P159" s="8"/>
      <c r="Q159" s="9">
        <v>44165</v>
      </c>
      <c r="R159" s="9">
        <f t="shared" si="29"/>
        <v>41425</v>
      </c>
      <c r="S159" s="8"/>
      <c r="T159" s="8"/>
      <c r="U159" s="8"/>
      <c r="V159" s="8"/>
      <c r="W159" s="8" t="s">
        <v>268</v>
      </c>
      <c r="X159" s="8"/>
      <c r="Y159" s="8"/>
      <c r="Z159" s="8"/>
      <c r="AA159" s="8"/>
      <c r="AB159" s="8"/>
      <c r="AC159" s="5"/>
      <c r="AD159" s="24"/>
      <c r="AE159" s="24"/>
      <c r="AF159" s="24"/>
    </row>
    <row r="160" spans="1:32" ht="15" x14ac:dyDescent="0.25">
      <c r="A160" s="56" t="s">
        <v>265</v>
      </c>
      <c r="B160" s="8" t="s">
        <v>48</v>
      </c>
      <c r="C160" s="23" t="s">
        <v>106</v>
      </c>
      <c r="D160" s="5" t="s">
        <v>259</v>
      </c>
      <c r="E160" s="6"/>
      <c r="F160" s="6" t="s">
        <v>18</v>
      </c>
      <c r="G160" s="6" t="s">
        <v>25</v>
      </c>
      <c r="H160" s="9">
        <v>33064</v>
      </c>
      <c r="I160" s="6">
        <v>8</v>
      </c>
      <c r="J160" s="7">
        <v>42146</v>
      </c>
      <c r="K160" s="7">
        <f t="shared" ca="1" si="24"/>
        <v>44581</v>
      </c>
      <c r="L160" s="7">
        <f t="shared" si="25"/>
        <v>42146</v>
      </c>
      <c r="M160" s="7">
        <f t="shared" si="26"/>
        <v>43607</v>
      </c>
      <c r="N160" s="22">
        <f t="shared" ca="1" si="27"/>
        <v>-958</v>
      </c>
      <c r="O160" s="8" t="s">
        <v>49</v>
      </c>
      <c r="P160" s="8"/>
      <c r="Q160" s="9">
        <v>44165</v>
      </c>
      <c r="R160" s="9">
        <f t="shared" si="29"/>
        <v>42146</v>
      </c>
      <c r="S160" s="8"/>
      <c r="T160" s="8"/>
      <c r="U160" s="8"/>
      <c r="V160" s="8"/>
      <c r="W160" s="8"/>
      <c r="X160" s="8"/>
      <c r="Y160" s="8" t="s">
        <v>268</v>
      </c>
      <c r="Z160" s="8"/>
      <c r="AA160" s="8"/>
      <c r="AB160" s="8"/>
      <c r="AC160" s="5"/>
      <c r="AD160" s="22"/>
      <c r="AE160" s="22"/>
      <c r="AF160" s="22"/>
    </row>
    <row r="161" spans="1:32" ht="15" x14ac:dyDescent="0.25">
      <c r="A161" s="56" t="s">
        <v>265</v>
      </c>
      <c r="B161" s="8" t="s">
        <v>48</v>
      </c>
      <c r="C161" s="6" t="s">
        <v>106</v>
      </c>
      <c r="D161" s="8" t="s">
        <v>258</v>
      </c>
      <c r="E161" s="6"/>
      <c r="F161" s="6" t="s">
        <v>66</v>
      </c>
      <c r="G161" s="6" t="s">
        <v>22</v>
      </c>
      <c r="H161" s="9">
        <v>25304</v>
      </c>
      <c r="I161" s="6">
        <v>16</v>
      </c>
      <c r="J161" s="7">
        <v>44165</v>
      </c>
      <c r="K161" s="7">
        <f t="shared" ca="1" si="24"/>
        <v>44581</v>
      </c>
      <c r="L161" s="7">
        <f t="shared" si="25"/>
        <v>44165</v>
      </c>
      <c r="M161" s="7">
        <f t="shared" si="26"/>
        <v>45626</v>
      </c>
      <c r="N161" s="22">
        <f t="shared" ca="1" si="27"/>
        <v>1030</v>
      </c>
      <c r="O161" s="8" t="s">
        <v>262</v>
      </c>
      <c r="P161" s="8"/>
      <c r="Q161" s="9">
        <v>44165</v>
      </c>
      <c r="R161" s="9">
        <f t="shared" si="29"/>
        <v>44165</v>
      </c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5"/>
      <c r="AD161" s="8" t="s">
        <v>268</v>
      </c>
      <c r="AE161" s="22"/>
      <c r="AF161" s="22"/>
    </row>
    <row r="162" spans="1:32" ht="15" x14ac:dyDescent="0.25">
      <c r="A162" s="56" t="s">
        <v>265</v>
      </c>
      <c r="B162" s="8" t="s">
        <v>48</v>
      </c>
      <c r="C162" s="6" t="s">
        <v>106</v>
      </c>
      <c r="D162" s="8" t="s">
        <v>258</v>
      </c>
      <c r="E162" s="6"/>
      <c r="F162" s="6" t="s">
        <v>66</v>
      </c>
      <c r="G162" s="6" t="s">
        <v>35</v>
      </c>
      <c r="H162" s="9">
        <v>17319</v>
      </c>
      <c r="I162" s="6">
        <v>17</v>
      </c>
      <c r="J162" s="7">
        <v>44165</v>
      </c>
      <c r="K162" s="7">
        <f t="shared" ca="1" si="24"/>
        <v>44581</v>
      </c>
      <c r="L162" s="7">
        <f t="shared" si="25"/>
        <v>44165</v>
      </c>
      <c r="M162" s="7">
        <f t="shared" si="26"/>
        <v>45626</v>
      </c>
      <c r="N162" s="22">
        <f t="shared" ca="1" si="27"/>
        <v>1030</v>
      </c>
      <c r="O162" s="8" t="s">
        <v>262</v>
      </c>
      <c r="P162" s="8"/>
      <c r="Q162" s="9">
        <v>44165</v>
      </c>
      <c r="R162" s="9">
        <f t="shared" si="29"/>
        <v>44165</v>
      </c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5"/>
      <c r="AD162" s="8" t="s">
        <v>268</v>
      </c>
      <c r="AE162" s="24"/>
      <c r="AF162" s="24"/>
    </row>
    <row r="163" spans="1:32" ht="15" x14ac:dyDescent="0.25">
      <c r="A163" s="56" t="s">
        <v>265</v>
      </c>
      <c r="B163" s="8" t="s">
        <v>48</v>
      </c>
      <c r="C163" s="6" t="s">
        <v>106</v>
      </c>
      <c r="D163" s="8" t="s">
        <v>258</v>
      </c>
      <c r="E163" s="6"/>
      <c r="F163" s="6" t="s">
        <v>18</v>
      </c>
      <c r="G163" s="6" t="s">
        <v>77</v>
      </c>
      <c r="H163" s="9">
        <v>28566</v>
      </c>
      <c r="I163" s="6">
        <v>18</v>
      </c>
      <c r="J163" s="7">
        <v>44165</v>
      </c>
      <c r="K163" s="7">
        <f t="shared" ca="1" si="24"/>
        <v>44581</v>
      </c>
      <c r="L163" s="7">
        <f t="shared" si="25"/>
        <v>44165</v>
      </c>
      <c r="M163" s="7">
        <f t="shared" si="26"/>
        <v>45626</v>
      </c>
      <c r="N163" s="22">
        <f t="shared" ca="1" si="27"/>
        <v>1030</v>
      </c>
      <c r="O163" s="8" t="s">
        <v>262</v>
      </c>
      <c r="P163" s="8"/>
      <c r="Q163" s="9">
        <v>44165</v>
      </c>
      <c r="R163" s="9">
        <f t="shared" si="29"/>
        <v>44165</v>
      </c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5"/>
      <c r="AD163" s="8" t="s">
        <v>268</v>
      </c>
      <c r="AE163" s="22"/>
      <c r="AF163" s="22"/>
    </row>
    <row r="164" spans="1:32" ht="15" x14ac:dyDescent="0.25">
      <c r="A164" s="56" t="s">
        <v>265</v>
      </c>
      <c r="B164" s="8" t="s">
        <v>48</v>
      </c>
      <c r="C164" s="6" t="s">
        <v>106</v>
      </c>
      <c r="D164" s="8" t="s">
        <v>258</v>
      </c>
      <c r="E164" s="6"/>
      <c r="F164" s="6" t="s">
        <v>108</v>
      </c>
      <c r="G164" s="6" t="s">
        <v>38</v>
      </c>
      <c r="H164" s="9">
        <v>29147</v>
      </c>
      <c r="I164" s="6">
        <v>19</v>
      </c>
      <c r="J164" s="7">
        <v>44165</v>
      </c>
      <c r="K164" s="7">
        <f t="shared" ca="1" si="24"/>
        <v>44581</v>
      </c>
      <c r="L164" s="7">
        <f t="shared" si="25"/>
        <v>44165</v>
      </c>
      <c r="M164" s="7">
        <f t="shared" si="26"/>
        <v>45626</v>
      </c>
      <c r="N164" s="22">
        <f t="shared" ca="1" si="27"/>
        <v>1030</v>
      </c>
      <c r="O164" s="8" t="s">
        <v>262</v>
      </c>
      <c r="P164" s="8"/>
      <c r="Q164" s="9">
        <v>44165</v>
      </c>
      <c r="R164" s="9">
        <f t="shared" si="29"/>
        <v>44165</v>
      </c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5"/>
      <c r="AD164" s="8" t="s">
        <v>268</v>
      </c>
      <c r="AE164" s="22"/>
      <c r="AF164" s="22"/>
    </row>
    <row r="165" spans="1:32" ht="15" x14ac:dyDescent="0.25">
      <c r="A165" s="56" t="s">
        <v>265</v>
      </c>
      <c r="B165" s="8" t="s">
        <v>48</v>
      </c>
      <c r="C165" s="29" t="s">
        <v>106</v>
      </c>
      <c r="D165" s="8" t="s">
        <v>259</v>
      </c>
      <c r="E165" s="6"/>
      <c r="F165" s="29" t="s">
        <v>108</v>
      </c>
      <c r="G165" s="29" t="s">
        <v>64</v>
      </c>
      <c r="H165" s="51">
        <v>27955</v>
      </c>
      <c r="I165" s="6">
        <v>15</v>
      </c>
      <c r="J165" s="7">
        <v>44341</v>
      </c>
      <c r="K165" s="7">
        <f t="shared" ca="1" si="24"/>
        <v>44581</v>
      </c>
      <c r="L165" s="7">
        <f t="shared" si="25"/>
        <v>44341</v>
      </c>
      <c r="M165" s="7">
        <f t="shared" si="26"/>
        <v>45802</v>
      </c>
      <c r="N165" s="22">
        <f t="shared" ca="1" si="27"/>
        <v>1205</v>
      </c>
      <c r="O165" s="8" t="s">
        <v>262</v>
      </c>
      <c r="P165" s="8"/>
      <c r="Q165" s="9">
        <v>44341</v>
      </c>
      <c r="R165" s="9">
        <f t="shared" si="29"/>
        <v>44341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5"/>
      <c r="AD165" s="24"/>
      <c r="AE165" s="8" t="s">
        <v>268</v>
      </c>
      <c r="AF165" s="22"/>
    </row>
    <row r="166" spans="1:32" ht="15" x14ac:dyDescent="0.25">
      <c r="A166" s="56" t="s">
        <v>265</v>
      </c>
      <c r="B166" s="8" t="s">
        <v>48</v>
      </c>
      <c r="C166" s="29" t="s">
        <v>106</v>
      </c>
      <c r="D166" s="8" t="s">
        <v>259</v>
      </c>
      <c r="E166" s="6"/>
      <c r="F166" s="29" t="s">
        <v>18</v>
      </c>
      <c r="G166" s="29" t="s">
        <v>25</v>
      </c>
      <c r="H166" s="51">
        <v>33064</v>
      </c>
      <c r="I166" s="6">
        <v>16</v>
      </c>
      <c r="J166" s="7">
        <v>44341</v>
      </c>
      <c r="K166" s="7">
        <f t="shared" ca="1" si="24"/>
        <v>44581</v>
      </c>
      <c r="L166" s="7">
        <f t="shared" si="25"/>
        <v>44341</v>
      </c>
      <c r="M166" s="7">
        <f t="shared" si="26"/>
        <v>45802</v>
      </c>
      <c r="N166" s="22">
        <f t="shared" ca="1" si="27"/>
        <v>1205</v>
      </c>
      <c r="O166" s="8" t="s">
        <v>262</v>
      </c>
      <c r="P166" s="8"/>
      <c r="Q166" s="9">
        <v>44341</v>
      </c>
      <c r="R166" s="9">
        <f t="shared" si="29"/>
        <v>44341</v>
      </c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5"/>
      <c r="AD166" s="24"/>
      <c r="AE166" s="8" t="s">
        <v>268</v>
      </c>
      <c r="AF166" s="22"/>
    </row>
    <row r="167" spans="1:32" ht="15" x14ac:dyDescent="0.25">
      <c r="A167" s="56" t="s">
        <v>265</v>
      </c>
      <c r="B167" s="39" t="s">
        <v>48</v>
      </c>
      <c r="C167" s="6" t="s">
        <v>106</v>
      </c>
      <c r="D167" s="5" t="s">
        <v>259</v>
      </c>
      <c r="E167" s="6"/>
      <c r="F167" s="6" t="s">
        <v>107</v>
      </c>
      <c r="G167" s="6" t="s">
        <v>22</v>
      </c>
      <c r="H167" s="9">
        <v>29297</v>
      </c>
      <c r="I167" s="6">
        <v>15</v>
      </c>
      <c r="J167" s="7">
        <v>41346</v>
      </c>
      <c r="K167" s="7">
        <f t="shared" ca="1" si="24"/>
        <v>44581</v>
      </c>
      <c r="L167" s="7">
        <f t="shared" si="25"/>
        <v>41346</v>
      </c>
      <c r="M167" s="7">
        <f t="shared" si="26"/>
        <v>42807</v>
      </c>
      <c r="N167" s="22">
        <f t="shared" ca="1" si="27"/>
        <v>-1747</v>
      </c>
      <c r="O167" s="8" t="s">
        <v>49</v>
      </c>
      <c r="P167" s="9">
        <v>44165</v>
      </c>
      <c r="Q167" s="8"/>
      <c r="R167" s="8"/>
      <c r="S167" s="8"/>
      <c r="T167" s="8"/>
      <c r="U167" s="8" t="s">
        <v>49</v>
      </c>
      <c r="V167" s="8"/>
      <c r="W167" s="8"/>
      <c r="X167" s="8"/>
      <c r="Y167" s="8"/>
      <c r="Z167" s="22"/>
      <c r="AA167" s="22"/>
      <c r="AB167" s="22"/>
      <c r="AC167" s="22"/>
      <c r="AD167" s="22"/>
      <c r="AE167" s="25"/>
      <c r="AF167" s="25"/>
    </row>
    <row r="168" spans="1:32" ht="15" x14ac:dyDescent="0.25">
      <c r="A168" s="56" t="s">
        <v>265</v>
      </c>
      <c r="B168" s="39" t="s">
        <v>48</v>
      </c>
      <c r="C168" s="6" t="s">
        <v>106</v>
      </c>
      <c r="D168" s="5" t="s">
        <v>259</v>
      </c>
      <c r="E168" s="6"/>
      <c r="F168" s="6" t="s">
        <v>108</v>
      </c>
      <c r="G168" s="6" t="s">
        <v>38</v>
      </c>
      <c r="H168" s="9">
        <v>29147</v>
      </c>
      <c r="I168" s="6">
        <v>16</v>
      </c>
      <c r="J168" s="7">
        <v>41346</v>
      </c>
      <c r="K168" s="7">
        <f t="shared" ca="1" si="24"/>
        <v>44581</v>
      </c>
      <c r="L168" s="7">
        <f t="shared" si="25"/>
        <v>41346</v>
      </c>
      <c r="M168" s="7">
        <f t="shared" si="26"/>
        <v>42807</v>
      </c>
      <c r="N168" s="22">
        <f t="shared" ca="1" si="27"/>
        <v>-1747</v>
      </c>
      <c r="O168" s="8" t="s">
        <v>49</v>
      </c>
      <c r="P168" s="9">
        <v>44165</v>
      </c>
      <c r="Q168" s="8"/>
      <c r="R168" s="8"/>
      <c r="S168" s="8"/>
      <c r="T168" s="8"/>
      <c r="U168" s="8" t="s">
        <v>49</v>
      </c>
      <c r="V168" s="8"/>
      <c r="W168" s="8"/>
      <c r="X168" s="8"/>
      <c r="Y168" s="8"/>
      <c r="Z168" s="22"/>
      <c r="AA168" s="22"/>
      <c r="AB168" s="22"/>
      <c r="AC168" s="22"/>
      <c r="AD168" s="22"/>
      <c r="AE168" s="25"/>
      <c r="AF168" s="25"/>
    </row>
    <row r="169" spans="1:32" ht="15" x14ac:dyDescent="0.25">
      <c r="A169" s="56" t="s">
        <v>265</v>
      </c>
      <c r="B169" s="5" t="s">
        <v>48</v>
      </c>
      <c r="C169" s="1" t="s">
        <v>106</v>
      </c>
      <c r="D169" s="5" t="s">
        <v>259</v>
      </c>
      <c r="E169" s="1"/>
      <c r="F169" s="1" t="s">
        <v>66</v>
      </c>
      <c r="G169" s="1" t="s">
        <v>35</v>
      </c>
      <c r="H169" s="19">
        <v>17319</v>
      </c>
      <c r="I169" s="1">
        <v>14</v>
      </c>
      <c r="J169" s="7">
        <v>42080</v>
      </c>
      <c r="K169" s="7">
        <f t="shared" ca="1" si="24"/>
        <v>44581</v>
      </c>
      <c r="L169" s="7">
        <f t="shared" si="25"/>
        <v>42080</v>
      </c>
      <c r="M169" s="7">
        <f t="shared" si="26"/>
        <v>43541</v>
      </c>
      <c r="N169" s="22">
        <f t="shared" ca="1" si="27"/>
        <v>-1023</v>
      </c>
      <c r="O169" s="8" t="s">
        <v>41</v>
      </c>
      <c r="P169" s="8"/>
      <c r="Q169" s="9">
        <v>44165</v>
      </c>
      <c r="R169" s="9">
        <f t="shared" ref="R169:R175" si="30">J169</f>
        <v>42080</v>
      </c>
      <c r="S169" s="5"/>
      <c r="T169" s="5"/>
      <c r="U169" s="5"/>
      <c r="V169" s="5"/>
      <c r="W169" s="5" t="s">
        <v>41</v>
      </c>
      <c r="X169" s="5"/>
      <c r="Y169" s="12"/>
      <c r="Z169" s="22"/>
      <c r="AA169" s="22"/>
      <c r="AB169" s="22"/>
      <c r="AC169" s="22"/>
      <c r="AD169" s="25"/>
      <c r="AE169" s="25"/>
      <c r="AF169" s="25"/>
    </row>
    <row r="170" spans="1:32" ht="15" x14ac:dyDescent="0.25">
      <c r="A170" s="56" t="s">
        <v>265</v>
      </c>
      <c r="B170" s="5" t="s">
        <v>48</v>
      </c>
      <c r="C170" s="1" t="s">
        <v>106</v>
      </c>
      <c r="D170" s="5" t="s">
        <v>259</v>
      </c>
      <c r="E170" s="1"/>
      <c r="F170" s="1" t="s">
        <v>18</v>
      </c>
      <c r="G170" s="1" t="s">
        <v>25</v>
      </c>
      <c r="H170" s="19">
        <v>33064</v>
      </c>
      <c r="I170" s="1">
        <v>25</v>
      </c>
      <c r="J170" s="7">
        <v>43168</v>
      </c>
      <c r="K170" s="7">
        <f t="shared" ca="1" si="24"/>
        <v>44581</v>
      </c>
      <c r="L170" s="7">
        <f t="shared" si="25"/>
        <v>43168</v>
      </c>
      <c r="M170" s="7">
        <f t="shared" si="26"/>
        <v>44629</v>
      </c>
      <c r="N170" s="22">
        <f t="shared" ca="1" si="27"/>
        <v>49</v>
      </c>
      <c r="O170" s="8" t="s">
        <v>41</v>
      </c>
      <c r="P170" s="8"/>
      <c r="Q170" s="9">
        <v>44341</v>
      </c>
      <c r="R170" s="9">
        <f t="shared" si="30"/>
        <v>43168</v>
      </c>
      <c r="S170" s="5"/>
      <c r="T170" s="5"/>
      <c r="U170" s="5"/>
      <c r="V170" s="5"/>
      <c r="W170" s="5"/>
      <c r="X170" s="5"/>
      <c r="Y170" s="12"/>
      <c r="Z170" s="5" t="s">
        <v>41</v>
      </c>
      <c r="AA170" s="22"/>
      <c r="AB170" s="22"/>
      <c r="AC170" s="22"/>
      <c r="AD170" s="25"/>
      <c r="AE170" s="25"/>
      <c r="AF170" s="25"/>
    </row>
    <row r="171" spans="1:32" ht="15" x14ac:dyDescent="0.25">
      <c r="A171" s="56" t="s">
        <v>265</v>
      </c>
      <c r="B171" s="5" t="s">
        <v>48</v>
      </c>
      <c r="C171" s="1" t="s">
        <v>106</v>
      </c>
      <c r="D171" s="5" t="s">
        <v>259</v>
      </c>
      <c r="E171" s="1"/>
      <c r="F171" s="1" t="s">
        <v>108</v>
      </c>
      <c r="G171" s="1" t="s">
        <v>38</v>
      </c>
      <c r="H171" s="19">
        <v>29147</v>
      </c>
      <c r="I171" s="1">
        <v>26</v>
      </c>
      <c r="J171" s="7">
        <v>43168</v>
      </c>
      <c r="K171" s="7">
        <f t="shared" ca="1" si="24"/>
        <v>44581</v>
      </c>
      <c r="L171" s="7">
        <f t="shared" si="25"/>
        <v>43168</v>
      </c>
      <c r="M171" s="7">
        <f t="shared" si="26"/>
        <v>44629</v>
      </c>
      <c r="N171" s="22">
        <f t="shared" ca="1" si="27"/>
        <v>49</v>
      </c>
      <c r="O171" s="8" t="s">
        <v>41</v>
      </c>
      <c r="P171" s="8"/>
      <c r="Q171" s="9">
        <v>44341</v>
      </c>
      <c r="R171" s="9">
        <f t="shared" si="30"/>
        <v>43168</v>
      </c>
      <c r="S171" s="5"/>
      <c r="T171" s="5"/>
      <c r="U171" s="5"/>
      <c r="V171" s="5"/>
      <c r="W171" s="5"/>
      <c r="X171" s="5"/>
      <c r="Y171" s="12"/>
      <c r="Z171" s="5" t="s">
        <v>41</v>
      </c>
      <c r="AA171" s="22"/>
      <c r="AB171" s="22"/>
      <c r="AC171" s="22"/>
      <c r="AD171" s="25"/>
      <c r="AE171" s="25"/>
      <c r="AF171" s="25"/>
    </row>
    <row r="172" spans="1:32" ht="15" x14ac:dyDescent="0.25">
      <c r="A172" s="57" t="s">
        <v>266</v>
      </c>
      <c r="B172" s="8" t="s">
        <v>48</v>
      </c>
      <c r="C172" s="6" t="s">
        <v>112</v>
      </c>
      <c r="D172" s="5" t="s">
        <v>259</v>
      </c>
      <c r="E172" s="6"/>
      <c r="F172" s="6" t="s">
        <v>212</v>
      </c>
      <c r="G172" s="6" t="s">
        <v>25</v>
      </c>
      <c r="H172" s="9">
        <v>34967</v>
      </c>
      <c r="I172" s="6">
        <v>10</v>
      </c>
      <c r="J172" s="7">
        <v>42846</v>
      </c>
      <c r="K172" s="7">
        <f t="shared" ca="1" si="24"/>
        <v>44581</v>
      </c>
      <c r="L172" s="7">
        <f t="shared" si="25"/>
        <v>42846</v>
      </c>
      <c r="M172" s="7">
        <f t="shared" si="26"/>
        <v>44307</v>
      </c>
      <c r="N172" s="22">
        <f t="shared" ca="1" si="27"/>
        <v>-269</v>
      </c>
      <c r="O172" s="8" t="s">
        <v>49</v>
      </c>
      <c r="P172" s="8"/>
      <c r="Q172" s="9">
        <v>44165</v>
      </c>
      <c r="R172" s="9">
        <f t="shared" si="30"/>
        <v>42846</v>
      </c>
      <c r="S172" s="8"/>
      <c r="T172" s="8"/>
      <c r="U172" s="8"/>
      <c r="V172" s="8"/>
      <c r="W172" s="8"/>
      <c r="X172" s="8"/>
      <c r="Y172" s="8"/>
      <c r="Z172" s="8"/>
      <c r="AA172" s="8" t="s">
        <v>268</v>
      </c>
      <c r="AB172" s="8"/>
      <c r="AC172" s="5"/>
      <c r="AD172" s="22"/>
      <c r="AE172" s="22"/>
      <c r="AF172" s="22"/>
    </row>
    <row r="173" spans="1:32" ht="15" x14ac:dyDescent="0.25">
      <c r="A173" s="57" t="s">
        <v>266</v>
      </c>
      <c r="B173" s="8" t="s">
        <v>48</v>
      </c>
      <c r="C173" s="6" t="s">
        <v>112</v>
      </c>
      <c r="D173" s="5" t="s">
        <v>259</v>
      </c>
      <c r="E173" s="6"/>
      <c r="F173" s="6" t="s">
        <v>213</v>
      </c>
      <c r="G173" s="6" t="s">
        <v>35</v>
      </c>
      <c r="H173" s="9">
        <v>34425</v>
      </c>
      <c r="I173" s="6">
        <v>11</v>
      </c>
      <c r="J173" s="7">
        <v>42846</v>
      </c>
      <c r="K173" s="7">
        <f t="shared" ref="K173:K204" ca="1" si="31">TODAY()</f>
        <v>44581</v>
      </c>
      <c r="L173" s="7">
        <f t="shared" ref="L173:L204" si="32">J173</f>
        <v>42846</v>
      </c>
      <c r="M173" s="7">
        <f t="shared" ref="M173:M204" si="33">J173+1461</f>
        <v>44307</v>
      </c>
      <c r="N173" s="22">
        <f t="shared" ref="N173:N204" ca="1" si="34">DAYS360(K173,M173)</f>
        <v>-269</v>
      </c>
      <c r="O173" s="8" t="s">
        <v>49</v>
      </c>
      <c r="P173" s="8"/>
      <c r="Q173" s="9">
        <v>44165</v>
      </c>
      <c r="R173" s="9">
        <f t="shared" si="30"/>
        <v>42846</v>
      </c>
      <c r="S173" s="8"/>
      <c r="T173" s="8"/>
      <c r="U173" s="8"/>
      <c r="V173" s="8"/>
      <c r="W173" s="8"/>
      <c r="X173" s="8"/>
      <c r="Y173" s="8"/>
      <c r="Z173" s="8"/>
      <c r="AA173" s="8" t="s">
        <v>268</v>
      </c>
      <c r="AB173" s="8"/>
      <c r="AC173" s="5"/>
      <c r="AD173" s="22"/>
      <c r="AE173" s="22"/>
      <c r="AF173" s="22"/>
    </row>
    <row r="174" spans="1:32" ht="15" x14ac:dyDescent="0.25">
      <c r="A174" s="57" t="s">
        <v>266</v>
      </c>
      <c r="B174" s="8" t="s">
        <v>48</v>
      </c>
      <c r="C174" s="6" t="s">
        <v>112</v>
      </c>
      <c r="D174" s="5" t="s">
        <v>259</v>
      </c>
      <c r="E174" s="6"/>
      <c r="F174" s="6" t="s">
        <v>231</v>
      </c>
      <c r="G174" s="6" t="s">
        <v>25</v>
      </c>
      <c r="H174" s="9" t="s">
        <v>232</v>
      </c>
      <c r="I174" s="6">
        <v>4</v>
      </c>
      <c r="J174" s="7">
        <v>43602</v>
      </c>
      <c r="K174" s="7">
        <f t="shared" ca="1" si="31"/>
        <v>44581</v>
      </c>
      <c r="L174" s="7">
        <f t="shared" si="32"/>
        <v>43602</v>
      </c>
      <c r="M174" s="7">
        <f t="shared" si="33"/>
        <v>45063</v>
      </c>
      <c r="N174" s="22">
        <f t="shared" ca="1" si="34"/>
        <v>477</v>
      </c>
      <c r="O174" s="8" t="s">
        <v>49</v>
      </c>
      <c r="P174" s="8"/>
      <c r="Q174" s="9">
        <v>44165</v>
      </c>
      <c r="R174" s="9">
        <f t="shared" si="30"/>
        <v>43602</v>
      </c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 t="s">
        <v>268</v>
      </c>
      <c r="AD174" s="24"/>
      <c r="AE174" s="24"/>
      <c r="AF174" s="24"/>
    </row>
    <row r="175" spans="1:32" ht="15" x14ac:dyDescent="0.25">
      <c r="A175" s="57" t="s">
        <v>266</v>
      </c>
      <c r="B175" s="8" t="s">
        <v>48</v>
      </c>
      <c r="C175" s="6" t="s">
        <v>112</v>
      </c>
      <c r="D175" s="5" t="s">
        <v>259</v>
      </c>
      <c r="E175" s="6"/>
      <c r="F175" s="6" t="s">
        <v>233</v>
      </c>
      <c r="G175" s="6" t="s">
        <v>234</v>
      </c>
      <c r="H175" s="9">
        <v>35538</v>
      </c>
      <c r="I175" s="6">
        <v>5</v>
      </c>
      <c r="J175" s="7">
        <v>43602</v>
      </c>
      <c r="K175" s="7">
        <f t="shared" ca="1" si="31"/>
        <v>44581</v>
      </c>
      <c r="L175" s="7">
        <f t="shared" si="32"/>
        <v>43602</v>
      </c>
      <c r="M175" s="7">
        <f t="shared" si="33"/>
        <v>45063</v>
      </c>
      <c r="N175" s="22">
        <f t="shared" ca="1" si="34"/>
        <v>477</v>
      </c>
      <c r="O175" s="8" t="s">
        <v>49</v>
      </c>
      <c r="P175" s="8"/>
      <c r="Q175" s="9">
        <v>44165</v>
      </c>
      <c r="R175" s="9">
        <f t="shared" si="30"/>
        <v>43602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 t="s">
        <v>268</v>
      </c>
      <c r="AD175" s="22"/>
      <c r="AE175" s="22"/>
      <c r="AF175" s="22"/>
    </row>
    <row r="176" spans="1:32" ht="15" x14ac:dyDescent="0.25">
      <c r="A176" s="57" t="s">
        <v>266</v>
      </c>
      <c r="B176" s="39" t="s">
        <v>48</v>
      </c>
      <c r="C176" s="6" t="s">
        <v>112</v>
      </c>
      <c r="D176" s="5" t="s">
        <v>259</v>
      </c>
      <c r="E176" s="6"/>
      <c r="F176" s="6" t="s">
        <v>113</v>
      </c>
      <c r="G176" s="6" t="s">
        <v>22</v>
      </c>
      <c r="H176" s="9">
        <v>31072</v>
      </c>
      <c r="I176" s="6">
        <v>17</v>
      </c>
      <c r="J176" s="7">
        <v>41348</v>
      </c>
      <c r="K176" s="7">
        <f t="shared" ca="1" si="31"/>
        <v>44581</v>
      </c>
      <c r="L176" s="7">
        <f t="shared" si="32"/>
        <v>41348</v>
      </c>
      <c r="M176" s="7">
        <f t="shared" si="33"/>
        <v>42809</v>
      </c>
      <c r="N176" s="22">
        <f t="shared" ca="1" si="34"/>
        <v>-1745</v>
      </c>
      <c r="O176" s="8" t="s">
        <v>49</v>
      </c>
      <c r="P176" s="9">
        <v>44165</v>
      </c>
      <c r="Q176" s="8"/>
      <c r="R176" s="8"/>
      <c r="S176" s="8"/>
      <c r="T176" s="8"/>
      <c r="U176" s="8" t="s">
        <v>49</v>
      </c>
      <c r="V176" s="8"/>
      <c r="W176" s="8"/>
      <c r="X176" s="8"/>
      <c r="Y176" s="8"/>
      <c r="Z176" s="22"/>
      <c r="AA176" s="22"/>
      <c r="AB176" s="22"/>
      <c r="AC176" s="22"/>
      <c r="AD176" s="22"/>
      <c r="AE176" s="25"/>
      <c r="AF176" s="25"/>
    </row>
    <row r="177" spans="1:85" ht="15" x14ac:dyDescent="0.25">
      <c r="A177" s="57" t="s">
        <v>266</v>
      </c>
      <c r="B177" s="5" t="s">
        <v>48</v>
      </c>
      <c r="C177" s="1" t="s">
        <v>112</v>
      </c>
      <c r="D177" s="5" t="s">
        <v>259</v>
      </c>
      <c r="E177" s="1"/>
      <c r="F177" s="1" t="s">
        <v>75</v>
      </c>
      <c r="G177" s="1" t="s">
        <v>138</v>
      </c>
      <c r="H177" s="19">
        <v>28287</v>
      </c>
      <c r="I177" s="1">
        <v>8</v>
      </c>
      <c r="J177" s="7">
        <v>41717</v>
      </c>
      <c r="K177" s="7">
        <f t="shared" ca="1" si="31"/>
        <v>44581</v>
      </c>
      <c r="L177" s="7">
        <f t="shared" si="32"/>
        <v>41717</v>
      </c>
      <c r="M177" s="7">
        <f t="shared" si="33"/>
        <v>43178</v>
      </c>
      <c r="N177" s="22">
        <f t="shared" ca="1" si="34"/>
        <v>-1381</v>
      </c>
      <c r="O177" s="8" t="s">
        <v>41</v>
      </c>
      <c r="P177" s="8"/>
      <c r="Q177" s="9">
        <v>44165</v>
      </c>
      <c r="R177" s="9">
        <f t="shared" ref="R177:R193" si="35">J177</f>
        <v>41717</v>
      </c>
      <c r="S177" s="5"/>
      <c r="T177" s="5"/>
      <c r="U177" s="5"/>
      <c r="V177" s="5" t="s">
        <v>41</v>
      </c>
      <c r="W177" s="5"/>
      <c r="X177" s="5"/>
      <c r="Y177" s="12"/>
      <c r="Z177" s="22"/>
      <c r="AA177" s="22"/>
      <c r="AB177" s="22"/>
      <c r="AC177" s="22"/>
      <c r="AD177" s="25"/>
      <c r="AE177" s="25"/>
      <c r="AF177" s="25"/>
    </row>
    <row r="178" spans="1:85" ht="15" x14ac:dyDescent="0.25">
      <c r="A178" s="57" t="s">
        <v>266</v>
      </c>
      <c r="B178" s="5" t="s">
        <v>48</v>
      </c>
      <c r="C178" s="1" t="s">
        <v>112</v>
      </c>
      <c r="D178" s="5" t="s">
        <v>259</v>
      </c>
      <c r="E178" s="1"/>
      <c r="F178" s="1" t="s">
        <v>149</v>
      </c>
      <c r="G178" s="1" t="s">
        <v>25</v>
      </c>
      <c r="H178" s="19">
        <v>27212</v>
      </c>
      <c r="I178" s="1">
        <v>9</v>
      </c>
      <c r="J178" s="7">
        <v>41717</v>
      </c>
      <c r="K178" s="7">
        <f t="shared" ca="1" si="31"/>
        <v>44581</v>
      </c>
      <c r="L178" s="7">
        <f t="shared" si="32"/>
        <v>41717</v>
      </c>
      <c r="M178" s="7">
        <f t="shared" si="33"/>
        <v>43178</v>
      </c>
      <c r="N178" s="22">
        <f t="shared" ca="1" si="34"/>
        <v>-1381</v>
      </c>
      <c r="O178" s="8" t="s">
        <v>41</v>
      </c>
      <c r="P178" s="8"/>
      <c r="Q178" s="9">
        <v>44165</v>
      </c>
      <c r="R178" s="9">
        <f t="shared" si="35"/>
        <v>41717</v>
      </c>
      <c r="S178" s="5"/>
      <c r="T178" s="5"/>
      <c r="U178" s="5"/>
      <c r="V178" s="5" t="s">
        <v>41</v>
      </c>
      <c r="W178" s="5"/>
      <c r="X178" s="5"/>
      <c r="Y178" s="12"/>
      <c r="Z178" s="22"/>
      <c r="AA178" s="22"/>
      <c r="AB178" s="22"/>
      <c r="AC178" s="22"/>
      <c r="AD178" s="25"/>
      <c r="AE178" s="25"/>
      <c r="AF178" s="25"/>
    </row>
    <row r="179" spans="1:85" ht="15" x14ac:dyDescent="0.25">
      <c r="A179" s="57" t="s">
        <v>266</v>
      </c>
      <c r="B179" s="5" t="s">
        <v>48</v>
      </c>
      <c r="C179" s="1" t="s">
        <v>112</v>
      </c>
      <c r="D179" s="5" t="s">
        <v>259</v>
      </c>
      <c r="E179" s="1"/>
      <c r="F179" s="1" t="s">
        <v>113</v>
      </c>
      <c r="G179" s="1" t="s">
        <v>22</v>
      </c>
      <c r="H179" s="19">
        <v>31072</v>
      </c>
      <c r="I179" s="1">
        <v>27</v>
      </c>
      <c r="J179" s="7">
        <v>43168</v>
      </c>
      <c r="K179" s="7">
        <f t="shared" ca="1" si="31"/>
        <v>44581</v>
      </c>
      <c r="L179" s="7">
        <f t="shared" si="32"/>
        <v>43168</v>
      </c>
      <c r="M179" s="7">
        <f t="shared" si="33"/>
        <v>44629</v>
      </c>
      <c r="N179" s="22">
        <f t="shared" ca="1" si="34"/>
        <v>49</v>
      </c>
      <c r="O179" s="8" t="s">
        <v>49</v>
      </c>
      <c r="P179" s="8"/>
      <c r="Q179" s="9">
        <v>44341</v>
      </c>
      <c r="R179" s="9">
        <f t="shared" si="35"/>
        <v>43168</v>
      </c>
      <c r="S179" s="5"/>
      <c r="T179" s="5"/>
      <c r="U179" s="5"/>
      <c r="V179" s="5"/>
      <c r="W179" s="5"/>
      <c r="X179" s="5"/>
      <c r="Y179" s="12"/>
      <c r="Z179" s="5" t="s">
        <v>41</v>
      </c>
      <c r="AA179" s="22"/>
      <c r="AB179" s="22"/>
      <c r="AC179" s="22"/>
      <c r="AD179" s="25"/>
      <c r="AE179" s="25"/>
      <c r="AF179" s="25"/>
    </row>
    <row r="180" spans="1:85" ht="15" x14ac:dyDescent="0.25">
      <c r="A180" s="21" t="s">
        <v>265</v>
      </c>
      <c r="B180" s="8" t="s">
        <v>48</v>
      </c>
      <c r="C180" s="23" t="s">
        <v>98</v>
      </c>
      <c r="D180" s="5" t="s">
        <v>258</v>
      </c>
      <c r="E180" s="6"/>
      <c r="F180" s="6" t="s">
        <v>131</v>
      </c>
      <c r="G180" s="6" t="s">
        <v>132</v>
      </c>
      <c r="H180" s="9">
        <v>33280</v>
      </c>
      <c r="I180" s="6">
        <v>11</v>
      </c>
      <c r="J180" s="7">
        <v>41425</v>
      </c>
      <c r="K180" s="7">
        <f t="shared" ca="1" si="31"/>
        <v>44581</v>
      </c>
      <c r="L180" s="7">
        <f t="shared" si="32"/>
        <v>41425</v>
      </c>
      <c r="M180" s="7">
        <f t="shared" si="33"/>
        <v>42886</v>
      </c>
      <c r="N180" s="22">
        <f t="shared" ca="1" si="34"/>
        <v>-1669</v>
      </c>
      <c r="O180" s="8" t="s">
        <v>49</v>
      </c>
      <c r="P180" s="8"/>
      <c r="Q180" s="9">
        <v>44165</v>
      </c>
      <c r="R180" s="9">
        <f t="shared" si="35"/>
        <v>41425</v>
      </c>
      <c r="S180" s="8"/>
      <c r="T180" s="8"/>
      <c r="U180" s="8"/>
      <c r="V180" s="8"/>
      <c r="W180" s="8" t="s">
        <v>268</v>
      </c>
      <c r="X180" s="8"/>
      <c r="Y180" s="8"/>
      <c r="Z180" s="8"/>
      <c r="AA180" s="8"/>
      <c r="AB180" s="8"/>
      <c r="AC180" s="5"/>
      <c r="AD180" s="22"/>
      <c r="AE180" s="22"/>
      <c r="AF180" s="22"/>
    </row>
    <row r="181" spans="1:85" ht="15" x14ac:dyDescent="0.25">
      <c r="A181" s="21" t="s">
        <v>265</v>
      </c>
      <c r="B181" s="8" t="s">
        <v>48</v>
      </c>
      <c r="C181" s="37" t="s">
        <v>98</v>
      </c>
      <c r="D181" s="5" t="s">
        <v>258</v>
      </c>
      <c r="E181" s="6"/>
      <c r="F181" s="29" t="s">
        <v>133</v>
      </c>
      <c r="G181" s="29" t="s">
        <v>25</v>
      </c>
      <c r="H181" s="9">
        <v>33366</v>
      </c>
      <c r="I181" s="6">
        <v>12</v>
      </c>
      <c r="J181" s="7">
        <v>41425</v>
      </c>
      <c r="K181" s="7">
        <f t="shared" ca="1" si="31"/>
        <v>44581</v>
      </c>
      <c r="L181" s="7">
        <f t="shared" si="32"/>
        <v>41425</v>
      </c>
      <c r="M181" s="7">
        <f t="shared" si="33"/>
        <v>42886</v>
      </c>
      <c r="N181" s="22">
        <f t="shared" ca="1" si="34"/>
        <v>-1669</v>
      </c>
      <c r="O181" s="8" t="s">
        <v>49</v>
      </c>
      <c r="P181" s="8"/>
      <c r="Q181" s="9">
        <v>44165</v>
      </c>
      <c r="R181" s="9">
        <f t="shared" si="35"/>
        <v>41425</v>
      </c>
      <c r="S181" s="8"/>
      <c r="T181" s="8"/>
      <c r="U181" s="8"/>
      <c r="V181" s="8"/>
      <c r="W181" s="8" t="s">
        <v>268</v>
      </c>
      <c r="X181" s="8"/>
      <c r="Y181" s="8"/>
      <c r="Z181" s="8"/>
      <c r="AA181" s="8"/>
      <c r="AB181" s="8"/>
      <c r="AC181" s="5"/>
      <c r="AD181" s="22"/>
      <c r="AE181" s="22"/>
      <c r="AF181" s="22"/>
    </row>
    <row r="182" spans="1:85" ht="15" x14ac:dyDescent="0.25">
      <c r="A182" s="21" t="s">
        <v>265</v>
      </c>
      <c r="B182" s="8" t="s">
        <v>48</v>
      </c>
      <c r="C182" s="6" t="s">
        <v>98</v>
      </c>
      <c r="D182" s="5" t="s">
        <v>258</v>
      </c>
      <c r="E182" s="6"/>
      <c r="F182" s="6" t="s">
        <v>217</v>
      </c>
      <c r="G182" s="6" t="s">
        <v>45</v>
      </c>
      <c r="H182" s="9">
        <v>34567</v>
      </c>
      <c r="I182" s="6">
        <v>12</v>
      </c>
      <c r="J182" s="7">
        <v>42846</v>
      </c>
      <c r="K182" s="7">
        <f t="shared" ca="1" si="31"/>
        <v>44581</v>
      </c>
      <c r="L182" s="7">
        <f t="shared" si="32"/>
        <v>42846</v>
      </c>
      <c r="M182" s="7">
        <f t="shared" si="33"/>
        <v>44307</v>
      </c>
      <c r="N182" s="22">
        <f t="shared" ca="1" si="34"/>
        <v>-269</v>
      </c>
      <c r="O182" s="8" t="s">
        <v>49</v>
      </c>
      <c r="P182" s="8"/>
      <c r="Q182" s="9">
        <v>44165</v>
      </c>
      <c r="R182" s="9">
        <f t="shared" si="35"/>
        <v>42846</v>
      </c>
      <c r="S182" s="8"/>
      <c r="T182" s="8"/>
      <c r="U182" s="8"/>
      <c r="V182" s="8"/>
      <c r="W182" s="8"/>
      <c r="X182" s="8"/>
      <c r="Y182" s="8"/>
      <c r="Z182" s="8"/>
      <c r="AA182" s="8" t="s">
        <v>268</v>
      </c>
      <c r="AB182" s="8"/>
      <c r="AC182" s="5"/>
      <c r="AD182" s="24"/>
      <c r="AE182" s="24"/>
      <c r="AF182" s="24"/>
    </row>
    <row r="183" spans="1:85" ht="15" x14ac:dyDescent="0.25">
      <c r="A183" s="21" t="s">
        <v>265</v>
      </c>
      <c r="B183" s="8" t="s">
        <v>48</v>
      </c>
      <c r="C183" s="6" t="s">
        <v>98</v>
      </c>
      <c r="D183" s="5" t="s">
        <v>258</v>
      </c>
      <c r="E183" s="6"/>
      <c r="F183" s="6" t="s">
        <v>142</v>
      </c>
      <c r="G183" s="6" t="s">
        <v>23</v>
      </c>
      <c r="H183" s="9">
        <v>35239</v>
      </c>
      <c r="I183" s="6">
        <v>13</v>
      </c>
      <c r="J183" s="7">
        <v>42846</v>
      </c>
      <c r="K183" s="7">
        <f t="shared" ca="1" si="31"/>
        <v>44581</v>
      </c>
      <c r="L183" s="7">
        <f t="shared" si="32"/>
        <v>42846</v>
      </c>
      <c r="M183" s="7">
        <f t="shared" si="33"/>
        <v>44307</v>
      </c>
      <c r="N183" s="22">
        <f t="shared" ca="1" si="34"/>
        <v>-269</v>
      </c>
      <c r="O183" s="8" t="s">
        <v>49</v>
      </c>
      <c r="P183" s="8"/>
      <c r="Q183" s="9">
        <v>44165</v>
      </c>
      <c r="R183" s="9">
        <f t="shared" si="35"/>
        <v>42846</v>
      </c>
      <c r="S183" s="8"/>
      <c r="T183" s="8"/>
      <c r="U183" s="8"/>
      <c r="V183" s="8"/>
      <c r="W183" s="8"/>
      <c r="X183" s="8"/>
      <c r="Y183" s="8"/>
      <c r="Z183" s="8"/>
      <c r="AA183" s="8" t="s">
        <v>268</v>
      </c>
      <c r="AB183" s="8"/>
      <c r="AC183" s="5"/>
      <c r="AD183" s="22"/>
      <c r="AE183" s="22"/>
      <c r="AF183" s="22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</row>
    <row r="184" spans="1:85" ht="15" x14ac:dyDescent="0.25">
      <c r="A184" s="56" t="s">
        <v>265</v>
      </c>
      <c r="B184" s="8" t="s">
        <v>48</v>
      </c>
      <c r="C184" s="6" t="s">
        <v>98</v>
      </c>
      <c r="D184" s="5" t="s">
        <v>258</v>
      </c>
      <c r="E184" s="6"/>
      <c r="F184" s="6" t="s">
        <v>142</v>
      </c>
      <c r="G184" s="6" t="s">
        <v>40</v>
      </c>
      <c r="H184" s="9">
        <v>24960</v>
      </c>
      <c r="I184" s="6">
        <v>14</v>
      </c>
      <c r="J184" s="7">
        <v>42846</v>
      </c>
      <c r="K184" s="7">
        <f t="shared" ca="1" si="31"/>
        <v>44581</v>
      </c>
      <c r="L184" s="7">
        <f t="shared" si="32"/>
        <v>42846</v>
      </c>
      <c r="M184" s="7">
        <f t="shared" si="33"/>
        <v>44307</v>
      </c>
      <c r="N184" s="22">
        <f t="shared" ca="1" si="34"/>
        <v>-269</v>
      </c>
      <c r="O184" s="8" t="s">
        <v>49</v>
      </c>
      <c r="P184" s="8"/>
      <c r="Q184" s="9">
        <v>44165</v>
      </c>
      <c r="R184" s="9">
        <f t="shared" si="35"/>
        <v>42846</v>
      </c>
      <c r="S184" s="8"/>
      <c r="T184" s="8"/>
      <c r="U184" s="8"/>
      <c r="V184" s="8"/>
      <c r="W184" s="8"/>
      <c r="X184" s="8"/>
      <c r="Y184" s="8"/>
      <c r="Z184" s="8"/>
      <c r="AA184" s="8" t="s">
        <v>268</v>
      </c>
      <c r="AB184" s="8"/>
      <c r="AC184" s="5"/>
      <c r="AD184" s="22"/>
      <c r="AE184" s="22"/>
      <c r="AF184" s="22"/>
    </row>
    <row r="185" spans="1:85" ht="15" x14ac:dyDescent="0.25">
      <c r="A185" s="56" t="s">
        <v>265</v>
      </c>
      <c r="B185" s="8" t="s">
        <v>48</v>
      </c>
      <c r="C185" s="6" t="s">
        <v>98</v>
      </c>
      <c r="D185" s="5" t="s">
        <v>258</v>
      </c>
      <c r="E185" s="6"/>
      <c r="F185" s="6" t="s">
        <v>142</v>
      </c>
      <c r="G185" s="6" t="s">
        <v>68</v>
      </c>
      <c r="H185" s="9">
        <v>25976</v>
      </c>
      <c r="I185" s="6">
        <v>15</v>
      </c>
      <c r="J185" s="7">
        <v>42846</v>
      </c>
      <c r="K185" s="7">
        <f t="shared" ca="1" si="31"/>
        <v>44581</v>
      </c>
      <c r="L185" s="7">
        <f t="shared" si="32"/>
        <v>42846</v>
      </c>
      <c r="M185" s="7">
        <f t="shared" si="33"/>
        <v>44307</v>
      </c>
      <c r="N185" s="22">
        <f t="shared" ca="1" si="34"/>
        <v>-269</v>
      </c>
      <c r="O185" s="8" t="s">
        <v>49</v>
      </c>
      <c r="P185" s="8"/>
      <c r="Q185" s="9">
        <v>44165</v>
      </c>
      <c r="R185" s="9">
        <f t="shared" si="35"/>
        <v>42846</v>
      </c>
      <c r="S185" s="8"/>
      <c r="T185" s="8"/>
      <c r="U185" s="8"/>
      <c r="V185" s="8"/>
      <c r="W185" s="8"/>
      <c r="X185" s="8"/>
      <c r="Y185" s="8"/>
      <c r="Z185" s="8"/>
      <c r="AA185" s="8" t="s">
        <v>268</v>
      </c>
      <c r="AB185" s="8"/>
      <c r="AC185" s="5"/>
      <c r="AD185" s="22"/>
      <c r="AE185" s="22"/>
      <c r="AF185" s="22"/>
    </row>
    <row r="186" spans="1:85" ht="15" x14ac:dyDescent="0.25">
      <c r="A186" s="56" t="s">
        <v>265</v>
      </c>
      <c r="B186" s="8" t="s">
        <v>48</v>
      </c>
      <c r="C186" s="6" t="s">
        <v>98</v>
      </c>
      <c r="D186" s="8" t="s">
        <v>258</v>
      </c>
      <c r="E186" s="6"/>
      <c r="F186" s="6" t="s">
        <v>142</v>
      </c>
      <c r="G186" s="6" t="s">
        <v>23</v>
      </c>
      <c r="H186" s="9">
        <v>35239</v>
      </c>
      <c r="I186" s="6">
        <v>20</v>
      </c>
      <c r="J186" s="7">
        <v>44165</v>
      </c>
      <c r="K186" s="7">
        <f t="shared" ca="1" si="31"/>
        <v>44581</v>
      </c>
      <c r="L186" s="7">
        <f t="shared" si="32"/>
        <v>44165</v>
      </c>
      <c r="M186" s="7">
        <f t="shared" si="33"/>
        <v>45626</v>
      </c>
      <c r="N186" s="22">
        <f t="shared" ca="1" si="34"/>
        <v>1030</v>
      </c>
      <c r="O186" s="8" t="s">
        <v>262</v>
      </c>
      <c r="P186" s="8"/>
      <c r="Q186" s="9">
        <v>44165</v>
      </c>
      <c r="R186" s="9">
        <f t="shared" si="35"/>
        <v>44165</v>
      </c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5"/>
      <c r="AD186" s="8" t="s">
        <v>268</v>
      </c>
      <c r="AE186" s="22"/>
      <c r="AF186" s="22"/>
    </row>
    <row r="187" spans="1:85" ht="15" x14ac:dyDescent="0.25">
      <c r="A187" s="56" t="s">
        <v>265</v>
      </c>
      <c r="B187" s="8" t="s">
        <v>48</v>
      </c>
      <c r="C187" s="6" t="s">
        <v>98</v>
      </c>
      <c r="D187" s="8" t="s">
        <v>258</v>
      </c>
      <c r="E187" s="6"/>
      <c r="F187" s="6" t="s">
        <v>238</v>
      </c>
      <c r="G187" s="6" t="s">
        <v>40</v>
      </c>
      <c r="H187" s="9">
        <v>33269</v>
      </c>
      <c r="I187" s="6">
        <v>21</v>
      </c>
      <c r="J187" s="7">
        <v>44165</v>
      </c>
      <c r="K187" s="7">
        <f t="shared" ca="1" si="31"/>
        <v>44581</v>
      </c>
      <c r="L187" s="7">
        <f t="shared" si="32"/>
        <v>44165</v>
      </c>
      <c r="M187" s="7">
        <f t="shared" si="33"/>
        <v>45626</v>
      </c>
      <c r="N187" s="22">
        <f t="shared" ca="1" si="34"/>
        <v>1030</v>
      </c>
      <c r="O187" s="8" t="s">
        <v>262</v>
      </c>
      <c r="P187" s="8"/>
      <c r="Q187" s="9">
        <v>44165</v>
      </c>
      <c r="R187" s="9">
        <f t="shared" si="35"/>
        <v>44165</v>
      </c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5"/>
      <c r="AD187" s="8" t="s">
        <v>268</v>
      </c>
      <c r="AE187" s="24"/>
      <c r="AF187" s="24"/>
    </row>
    <row r="188" spans="1:85" ht="15" x14ac:dyDescent="0.25">
      <c r="A188" s="56" t="s">
        <v>265</v>
      </c>
      <c r="B188" s="8" t="s">
        <v>48</v>
      </c>
      <c r="C188" s="6" t="s">
        <v>98</v>
      </c>
      <c r="D188" s="8" t="s">
        <v>258</v>
      </c>
      <c r="E188" s="6"/>
      <c r="F188" s="6" t="s">
        <v>239</v>
      </c>
      <c r="G188" s="6" t="s">
        <v>24</v>
      </c>
      <c r="H188" s="9">
        <v>34483</v>
      </c>
      <c r="I188" s="6">
        <v>22</v>
      </c>
      <c r="J188" s="7">
        <v>44165</v>
      </c>
      <c r="K188" s="7">
        <f t="shared" ca="1" si="31"/>
        <v>44581</v>
      </c>
      <c r="L188" s="7">
        <f t="shared" si="32"/>
        <v>44165</v>
      </c>
      <c r="M188" s="7">
        <f t="shared" si="33"/>
        <v>45626</v>
      </c>
      <c r="N188" s="22">
        <f t="shared" ca="1" si="34"/>
        <v>1030</v>
      </c>
      <c r="O188" s="8" t="s">
        <v>262</v>
      </c>
      <c r="P188" s="8"/>
      <c r="Q188" s="9">
        <v>44165</v>
      </c>
      <c r="R188" s="9">
        <f t="shared" si="35"/>
        <v>44165</v>
      </c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5"/>
      <c r="AD188" s="8" t="s">
        <v>268</v>
      </c>
      <c r="AE188" s="22"/>
      <c r="AF188" s="22"/>
    </row>
    <row r="189" spans="1:85" ht="15" x14ac:dyDescent="0.25">
      <c r="A189" s="56" t="s">
        <v>265</v>
      </c>
      <c r="B189" s="8" t="s">
        <v>48</v>
      </c>
      <c r="C189" s="6" t="s">
        <v>98</v>
      </c>
      <c r="D189" s="8" t="s">
        <v>258</v>
      </c>
      <c r="E189" s="7"/>
      <c r="F189" s="6" t="s">
        <v>200</v>
      </c>
      <c r="G189" s="23" t="s">
        <v>201</v>
      </c>
      <c r="H189" s="7">
        <v>32337</v>
      </c>
      <c r="I189" s="6">
        <v>23</v>
      </c>
      <c r="J189" s="7">
        <v>44165</v>
      </c>
      <c r="K189" s="7">
        <f t="shared" ca="1" si="31"/>
        <v>44581</v>
      </c>
      <c r="L189" s="7">
        <f t="shared" si="32"/>
        <v>44165</v>
      </c>
      <c r="M189" s="7">
        <f t="shared" si="33"/>
        <v>45626</v>
      </c>
      <c r="N189" s="22">
        <f t="shared" ca="1" si="34"/>
        <v>1030</v>
      </c>
      <c r="O189" s="8" t="s">
        <v>262</v>
      </c>
      <c r="P189" s="8"/>
      <c r="Q189" s="9">
        <v>44165</v>
      </c>
      <c r="R189" s="9">
        <f t="shared" si="35"/>
        <v>44165</v>
      </c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5"/>
      <c r="AD189" s="8" t="s">
        <v>268</v>
      </c>
      <c r="AE189" s="22"/>
      <c r="AF189" s="22"/>
    </row>
    <row r="190" spans="1:85" ht="15" x14ac:dyDescent="0.25">
      <c r="A190" s="56" t="s">
        <v>265</v>
      </c>
      <c r="B190" s="8" t="s">
        <v>48</v>
      </c>
      <c r="C190" s="6" t="s">
        <v>98</v>
      </c>
      <c r="D190" s="8" t="s">
        <v>258</v>
      </c>
      <c r="E190" s="6"/>
      <c r="F190" s="6" t="s">
        <v>246</v>
      </c>
      <c r="G190" s="6" t="s">
        <v>247</v>
      </c>
      <c r="H190" s="9">
        <v>36285</v>
      </c>
      <c r="I190" s="6">
        <v>24</v>
      </c>
      <c r="J190" s="7">
        <v>44165</v>
      </c>
      <c r="K190" s="7">
        <f t="shared" ca="1" si="31"/>
        <v>44581</v>
      </c>
      <c r="L190" s="7">
        <f t="shared" si="32"/>
        <v>44165</v>
      </c>
      <c r="M190" s="7">
        <f t="shared" si="33"/>
        <v>45626</v>
      </c>
      <c r="N190" s="22">
        <f t="shared" ca="1" si="34"/>
        <v>1030</v>
      </c>
      <c r="O190" s="8" t="s">
        <v>262</v>
      </c>
      <c r="P190" s="8"/>
      <c r="Q190" s="9">
        <v>44165</v>
      </c>
      <c r="R190" s="9">
        <f t="shared" si="35"/>
        <v>44165</v>
      </c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5"/>
      <c r="AD190" s="8" t="s">
        <v>268</v>
      </c>
      <c r="AE190" s="24"/>
      <c r="AF190" s="24"/>
    </row>
    <row r="191" spans="1:85" ht="15" x14ac:dyDescent="0.25">
      <c r="A191" s="56" t="s">
        <v>265</v>
      </c>
      <c r="B191" s="8" t="s">
        <v>48</v>
      </c>
      <c r="C191" s="6" t="s">
        <v>98</v>
      </c>
      <c r="D191" s="8" t="s">
        <v>258</v>
      </c>
      <c r="E191" s="6"/>
      <c r="F191" s="6" t="s">
        <v>99</v>
      </c>
      <c r="G191" s="6" t="s">
        <v>65</v>
      </c>
      <c r="H191" s="9">
        <v>30798</v>
      </c>
      <c r="I191" s="6">
        <v>25</v>
      </c>
      <c r="J191" s="7">
        <v>44165</v>
      </c>
      <c r="K191" s="7">
        <f t="shared" ca="1" si="31"/>
        <v>44581</v>
      </c>
      <c r="L191" s="7">
        <f t="shared" si="32"/>
        <v>44165</v>
      </c>
      <c r="M191" s="7">
        <f t="shared" si="33"/>
        <v>45626</v>
      </c>
      <c r="N191" s="22">
        <f t="shared" ca="1" si="34"/>
        <v>1030</v>
      </c>
      <c r="O191" s="8" t="s">
        <v>262</v>
      </c>
      <c r="P191" s="8"/>
      <c r="Q191" s="9">
        <v>44165</v>
      </c>
      <c r="R191" s="9">
        <f t="shared" si="35"/>
        <v>44165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22"/>
      <c r="AD191" s="8" t="s">
        <v>268</v>
      </c>
      <c r="AE191" s="22"/>
      <c r="AF191" s="22"/>
    </row>
    <row r="192" spans="1:85" ht="15" x14ac:dyDescent="0.25">
      <c r="A192" s="56" t="s">
        <v>265</v>
      </c>
      <c r="B192" s="8" t="s">
        <v>48</v>
      </c>
      <c r="C192" s="6" t="s">
        <v>98</v>
      </c>
      <c r="D192" s="8" t="s">
        <v>258</v>
      </c>
      <c r="E192" s="6"/>
      <c r="F192" s="6" t="s">
        <v>249</v>
      </c>
      <c r="G192" s="6" t="s">
        <v>23</v>
      </c>
      <c r="H192" s="9">
        <v>34874</v>
      </c>
      <c r="I192" s="6">
        <v>26</v>
      </c>
      <c r="J192" s="7">
        <v>44165</v>
      </c>
      <c r="K192" s="7">
        <f t="shared" ca="1" si="31"/>
        <v>44581</v>
      </c>
      <c r="L192" s="7">
        <f t="shared" si="32"/>
        <v>44165</v>
      </c>
      <c r="M192" s="7">
        <f t="shared" si="33"/>
        <v>45626</v>
      </c>
      <c r="N192" s="22">
        <f t="shared" ca="1" si="34"/>
        <v>1030</v>
      </c>
      <c r="O192" s="8" t="s">
        <v>262</v>
      </c>
      <c r="P192" s="8"/>
      <c r="Q192" s="9">
        <v>44165</v>
      </c>
      <c r="R192" s="9">
        <f t="shared" si="35"/>
        <v>44165</v>
      </c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5"/>
      <c r="AD192" s="8" t="s">
        <v>268</v>
      </c>
      <c r="AE192" s="22"/>
      <c r="AF192" s="22"/>
    </row>
    <row r="193" spans="1:85" ht="15" x14ac:dyDescent="0.25">
      <c r="A193" s="56" t="s">
        <v>265</v>
      </c>
      <c r="B193" s="8" t="s">
        <v>48</v>
      </c>
      <c r="C193" s="6" t="s">
        <v>98</v>
      </c>
      <c r="D193" s="8" t="s">
        <v>258</v>
      </c>
      <c r="E193" s="6"/>
      <c r="F193" s="6" t="s">
        <v>217</v>
      </c>
      <c r="G193" s="6" t="s">
        <v>45</v>
      </c>
      <c r="H193" s="9">
        <v>34668</v>
      </c>
      <c r="I193" s="6">
        <v>27</v>
      </c>
      <c r="J193" s="7">
        <v>44165</v>
      </c>
      <c r="K193" s="7">
        <f t="shared" ca="1" si="31"/>
        <v>44581</v>
      </c>
      <c r="L193" s="7">
        <f t="shared" si="32"/>
        <v>44165</v>
      </c>
      <c r="M193" s="7">
        <f t="shared" si="33"/>
        <v>45626</v>
      </c>
      <c r="N193" s="22">
        <f t="shared" ca="1" si="34"/>
        <v>1030</v>
      </c>
      <c r="O193" s="8" t="s">
        <v>262</v>
      </c>
      <c r="P193" s="8"/>
      <c r="Q193" s="9">
        <v>44165</v>
      </c>
      <c r="R193" s="9">
        <f t="shared" si="35"/>
        <v>44165</v>
      </c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5"/>
      <c r="AD193" s="8" t="s">
        <v>268</v>
      </c>
      <c r="AE193" s="22"/>
      <c r="AF193" s="22"/>
    </row>
    <row r="194" spans="1:85" ht="15" x14ac:dyDescent="0.25">
      <c r="A194" s="56" t="s">
        <v>265</v>
      </c>
      <c r="B194" s="39" t="s">
        <v>48</v>
      </c>
      <c r="C194" s="6" t="s">
        <v>98</v>
      </c>
      <c r="D194" s="5" t="s">
        <v>258</v>
      </c>
      <c r="E194" s="6"/>
      <c r="F194" s="6" t="s">
        <v>63</v>
      </c>
      <c r="G194" s="6" t="s">
        <v>45</v>
      </c>
      <c r="H194" s="9">
        <v>24246</v>
      </c>
      <c r="I194" s="6">
        <v>8</v>
      </c>
      <c r="J194" s="7">
        <v>40981</v>
      </c>
      <c r="K194" s="7">
        <f t="shared" ca="1" si="31"/>
        <v>44581</v>
      </c>
      <c r="L194" s="7">
        <f t="shared" si="32"/>
        <v>40981</v>
      </c>
      <c r="M194" s="7">
        <f t="shared" si="33"/>
        <v>42442</v>
      </c>
      <c r="N194" s="22">
        <f t="shared" ca="1" si="34"/>
        <v>-2107</v>
      </c>
      <c r="O194" s="8" t="s">
        <v>49</v>
      </c>
      <c r="P194" s="9">
        <v>44165</v>
      </c>
      <c r="Q194" s="8"/>
      <c r="R194" s="8"/>
      <c r="S194" s="8"/>
      <c r="T194" s="8" t="s">
        <v>49</v>
      </c>
      <c r="U194" s="8"/>
      <c r="V194" s="8"/>
      <c r="W194" s="8"/>
      <c r="X194" s="8"/>
      <c r="Y194" s="8"/>
      <c r="Z194" s="22"/>
      <c r="AA194" s="22"/>
      <c r="AB194" s="22"/>
      <c r="AC194" s="22"/>
      <c r="AD194" s="22"/>
      <c r="AE194" s="25"/>
      <c r="AF194" s="25"/>
    </row>
    <row r="195" spans="1:85" s="27" customFormat="1" ht="15" x14ac:dyDescent="0.25">
      <c r="A195" s="56" t="s">
        <v>265</v>
      </c>
      <c r="B195" s="39" t="s">
        <v>48</v>
      </c>
      <c r="C195" s="32" t="s">
        <v>98</v>
      </c>
      <c r="D195" s="5" t="s">
        <v>258</v>
      </c>
      <c r="E195" s="41"/>
      <c r="F195" s="42" t="s">
        <v>99</v>
      </c>
      <c r="G195" s="42" t="s">
        <v>65</v>
      </c>
      <c r="H195" s="43">
        <v>30798</v>
      </c>
      <c r="I195" s="6">
        <v>18</v>
      </c>
      <c r="J195" s="7">
        <v>41346</v>
      </c>
      <c r="K195" s="7">
        <f t="shared" ca="1" si="31"/>
        <v>44581</v>
      </c>
      <c r="L195" s="7">
        <f t="shared" si="32"/>
        <v>41346</v>
      </c>
      <c r="M195" s="7">
        <f t="shared" si="33"/>
        <v>42807</v>
      </c>
      <c r="N195" s="22">
        <f t="shared" ca="1" si="34"/>
        <v>-1747</v>
      </c>
      <c r="O195" s="8" t="s">
        <v>49</v>
      </c>
      <c r="P195" s="9">
        <v>44165</v>
      </c>
      <c r="Q195" s="8"/>
      <c r="R195" s="8"/>
      <c r="S195" s="8"/>
      <c r="T195" s="8"/>
      <c r="U195" s="8" t="s">
        <v>49</v>
      </c>
      <c r="V195" s="5"/>
      <c r="W195" s="8"/>
      <c r="X195" s="8"/>
      <c r="Y195" s="8"/>
      <c r="Z195" s="22"/>
      <c r="AA195" s="22"/>
      <c r="AB195" s="22"/>
      <c r="AC195" s="22"/>
      <c r="AD195" s="22"/>
      <c r="AE195" s="25"/>
      <c r="AF195" s="2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1:85" ht="15" x14ac:dyDescent="0.25">
      <c r="A196" s="56" t="s">
        <v>265</v>
      </c>
      <c r="B196" s="39" t="s">
        <v>48</v>
      </c>
      <c r="C196" s="32" t="s">
        <v>98</v>
      </c>
      <c r="D196" s="5" t="s">
        <v>258</v>
      </c>
      <c r="E196" s="31"/>
      <c r="F196" s="42" t="s">
        <v>100</v>
      </c>
      <c r="G196" s="42" t="s">
        <v>24</v>
      </c>
      <c r="H196" s="43">
        <v>27169</v>
      </c>
      <c r="I196" s="6">
        <v>19</v>
      </c>
      <c r="J196" s="7">
        <v>41346</v>
      </c>
      <c r="K196" s="7">
        <f t="shared" ca="1" si="31"/>
        <v>44581</v>
      </c>
      <c r="L196" s="7">
        <f t="shared" si="32"/>
        <v>41346</v>
      </c>
      <c r="M196" s="7">
        <f t="shared" si="33"/>
        <v>42807</v>
      </c>
      <c r="N196" s="22">
        <f t="shared" ca="1" si="34"/>
        <v>-1747</v>
      </c>
      <c r="O196" s="8" t="s">
        <v>49</v>
      </c>
      <c r="P196" s="9">
        <v>44165</v>
      </c>
      <c r="Q196" s="8"/>
      <c r="R196" s="8"/>
      <c r="S196" s="8"/>
      <c r="T196" s="8"/>
      <c r="U196" s="8" t="s">
        <v>49</v>
      </c>
      <c r="V196" s="5"/>
      <c r="W196" s="8"/>
      <c r="X196" s="8"/>
      <c r="Y196" s="8"/>
      <c r="Z196" s="22"/>
      <c r="AA196" s="22"/>
      <c r="AB196" s="22"/>
      <c r="AC196" s="22"/>
      <c r="AD196" s="22"/>
      <c r="AE196" s="25"/>
      <c r="AF196" s="25"/>
    </row>
    <row r="197" spans="1:85" ht="15" x14ac:dyDescent="0.25">
      <c r="A197" s="56" t="s">
        <v>265</v>
      </c>
      <c r="B197" s="39" t="s">
        <v>48</v>
      </c>
      <c r="C197" s="32" t="s">
        <v>98</v>
      </c>
      <c r="D197" s="5" t="s">
        <v>258</v>
      </c>
      <c r="E197" s="31"/>
      <c r="F197" s="42" t="s">
        <v>101</v>
      </c>
      <c r="G197" s="42" t="s">
        <v>45</v>
      </c>
      <c r="H197" s="43">
        <v>26636</v>
      </c>
      <c r="I197" s="6">
        <v>20</v>
      </c>
      <c r="J197" s="7">
        <v>41346</v>
      </c>
      <c r="K197" s="7">
        <f t="shared" ca="1" si="31"/>
        <v>44581</v>
      </c>
      <c r="L197" s="7">
        <f t="shared" si="32"/>
        <v>41346</v>
      </c>
      <c r="M197" s="7">
        <f t="shared" si="33"/>
        <v>42807</v>
      </c>
      <c r="N197" s="22">
        <f t="shared" ca="1" si="34"/>
        <v>-1747</v>
      </c>
      <c r="O197" s="8" t="s">
        <v>49</v>
      </c>
      <c r="P197" s="9">
        <v>44165</v>
      </c>
      <c r="Q197" s="8"/>
      <c r="R197" s="8"/>
      <c r="S197" s="8"/>
      <c r="T197" s="8"/>
      <c r="U197" s="8" t="s">
        <v>49</v>
      </c>
      <c r="V197" s="8"/>
      <c r="W197" s="8"/>
      <c r="X197" s="8"/>
      <c r="Y197" s="8"/>
      <c r="Z197" s="22"/>
      <c r="AA197" s="22"/>
      <c r="AB197" s="22"/>
      <c r="AC197" s="22"/>
      <c r="AD197" s="22"/>
      <c r="AE197" s="25"/>
      <c r="AF197" s="25"/>
    </row>
    <row r="198" spans="1:85" ht="15" x14ac:dyDescent="0.25">
      <c r="A198" s="56" t="s">
        <v>265</v>
      </c>
      <c r="B198" s="39" t="s">
        <v>48</v>
      </c>
      <c r="C198" s="32" t="s">
        <v>98</v>
      </c>
      <c r="D198" s="5" t="s">
        <v>258</v>
      </c>
      <c r="E198" s="31"/>
      <c r="F198" s="42" t="s">
        <v>102</v>
      </c>
      <c r="G198" s="42" t="s">
        <v>36</v>
      </c>
      <c r="H198" s="43">
        <v>28072</v>
      </c>
      <c r="I198" s="6">
        <v>21</v>
      </c>
      <c r="J198" s="7">
        <v>41346</v>
      </c>
      <c r="K198" s="7">
        <f t="shared" ca="1" si="31"/>
        <v>44581</v>
      </c>
      <c r="L198" s="7">
        <f t="shared" si="32"/>
        <v>41346</v>
      </c>
      <c r="M198" s="7">
        <f t="shared" si="33"/>
        <v>42807</v>
      </c>
      <c r="N198" s="22">
        <f t="shared" ca="1" si="34"/>
        <v>-1747</v>
      </c>
      <c r="O198" s="8" t="s">
        <v>49</v>
      </c>
      <c r="P198" s="9">
        <v>44165</v>
      </c>
      <c r="Q198" s="8"/>
      <c r="R198" s="8"/>
      <c r="S198" s="8"/>
      <c r="T198" s="8"/>
      <c r="U198" s="8" t="s">
        <v>49</v>
      </c>
      <c r="V198" s="8"/>
      <c r="W198" s="8"/>
      <c r="X198" s="8"/>
      <c r="Y198" s="8"/>
      <c r="Z198" s="22"/>
      <c r="AA198" s="22"/>
      <c r="AB198" s="22"/>
      <c r="AC198" s="22"/>
      <c r="AD198" s="22"/>
      <c r="AE198" s="25"/>
      <c r="AF198" s="25"/>
    </row>
    <row r="199" spans="1:85" ht="15" x14ac:dyDescent="0.25">
      <c r="A199" s="56" t="s">
        <v>265</v>
      </c>
      <c r="B199" s="39" t="s">
        <v>48</v>
      </c>
      <c r="C199" s="32" t="s">
        <v>98</v>
      </c>
      <c r="D199" s="5" t="s">
        <v>258</v>
      </c>
      <c r="E199" s="31"/>
      <c r="F199" s="42" t="s">
        <v>63</v>
      </c>
      <c r="G199" s="42" t="s">
        <v>45</v>
      </c>
      <c r="H199" s="43">
        <v>24246</v>
      </c>
      <c r="I199" s="6">
        <v>22</v>
      </c>
      <c r="J199" s="7">
        <v>41346</v>
      </c>
      <c r="K199" s="7">
        <f t="shared" ca="1" si="31"/>
        <v>44581</v>
      </c>
      <c r="L199" s="7">
        <f t="shared" si="32"/>
        <v>41346</v>
      </c>
      <c r="M199" s="7">
        <f t="shared" si="33"/>
        <v>42807</v>
      </c>
      <c r="N199" s="22">
        <f t="shared" ca="1" si="34"/>
        <v>-1747</v>
      </c>
      <c r="O199" s="8" t="s">
        <v>49</v>
      </c>
      <c r="P199" s="9">
        <v>44165</v>
      </c>
      <c r="Q199" s="8"/>
      <c r="R199" s="8"/>
      <c r="S199" s="8"/>
      <c r="T199" s="8"/>
      <c r="U199" s="8" t="s">
        <v>49</v>
      </c>
      <c r="V199" s="8"/>
      <c r="W199" s="8"/>
      <c r="X199" s="8"/>
      <c r="Y199" s="8"/>
      <c r="Z199" s="22"/>
      <c r="AA199" s="22"/>
      <c r="AB199" s="22"/>
      <c r="AC199" s="22"/>
      <c r="AD199" s="22"/>
      <c r="AE199" s="25"/>
      <c r="AF199" s="25"/>
    </row>
    <row r="200" spans="1:85" ht="15" x14ac:dyDescent="0.25">
      <c r="A200" s="56" t="s">
        <v>265</v>
      </c>
      <c r="B200" s="39" t="s">
        <v>48</v>
      </c>
      <c r="C200" s="32" t="s">
        <v>98</v>
      </c>
      <c r="D200" s="5" t="s">
        <v>258</v>
      </c>
      <c r="E200" s="41"/>
      <c r="F200" s="42" t="s">
        <v>103</v>
      </c>
      <c r="G200" s="42" t="s">
        <v>25</v>
      </c>
      <c r="H200" s="43">
        <v>24170</v>
      </c>
      <c r="I200" s="6">
        <v>23</v>
      </c>
      <c r="J200" s="7">
        <v>41346</v>
      </c>
      <c r="K200" s="7">
        <f t="shared" ca="1" si="31"/>
        <v>44581</v>
      </c>
      <c r="L200" s="7">
        <f t="shared" si="32"/>
        <v>41346</v>
      </c>
      <c r="M200" s="7">
        <f t="shared" si="33"/>
        <v>42807</v>
      </c>
      <c r="N200" s="22">
        <f t="shared" ca="1" si="34"/>
        <v>-1747</v>
      </c>
      <c r="O200" s="8" t="s">
        <v>49</v>
      </c>
      <c r="P200" s="9">
        <v>44165</v>
      </c>
      <c r="Q200" s="8"/>
      <c r="R200" s="8"/>
      <c r="S200" s="8"/>
      <c r="T200" s="8"/>
      <c r="U200" s="8" t="s">
        <v>49</v>
      </c>
      <c r="V200" s="8"/>
      <c r="W200" s="8"/>
      <c r="X200" s="8"/>
      <c r="Y200" s="8"/>
      <c r="Z200" s="22"/>
      <c r="AA200" s="22"/>
      <c r="AB200" s="22"/>
      <c r="AC200" s="22"/>
      <c r="AD200" s="22"/>
      <c r="AE200" s="25"/>
      <c r="AF200" s="25"/>
    </row>
    <row r="201" spans="1:85" ht="15" x14ac:dyDescent="0.25">
      <c r="A201" s="56" t="s">
        <v>265</v>
      </c>
      <c r="B201" s="5" t="s">
        <v>48</v>
      </c>
      <c r="C201" s="1" t="s">
        <v>98</v>
      </c>
      <c r="D201" s="5" t="s">
        <v>258</v>
      </c>
      <c r="E201" s="1"/>
      <c r="F201" s="1" t="s">
        <v>142</v>
      </c>
      <c r="G201" s="1" t="s">
        <v>68</v>
      </c>
      <c r="H201" s="19">
        <v>26269</v>
      </c>
      <c r="I201" s="1">
        <v>17</v>
      </c>
      <c r="J201" s="7">
        <v>42080</v>
      </c>
      <c r="K201" s="7">
        <f t="shared" ca="1" si="31"/>
        <v>44581</v>
      </c>
      <c r="L201" s="7">
        <f t="shared" si="32"/>
        <v>42080</v>
      </c>
      <c r="M201" s="7">
        <f t="shared" si="33"/>
        <v>43541</v>
      </c>
      <c r="N201" s="22">
        <f t="shared" ca="1" si="34"/>
        <v>-1023</v>
      </c>
      <c r="O201" s="8" t="s">
        <v>41</v>
      </c>
      <c r="P201" s="8"/>
      <c r="Q201" s="9">
        <v>44165</v>
      </c>
      <c r="R201" s="9">
        <f t="shared" ref="R201:R215" si="36">J201</f>
        <v>42080</v>
      </c>
      <c r="S201" s="5"/>
      <c r="T201" s="5"/>
      <c r="U201" s="5"/>
      <c r="V201" s="5"/>
      <c r="W201" s="5" t="s">
        <v>41</v>
      </c>
      <c r="X201" s="5"/>
      <c r="Y201" s="12"/>
      <c r="Z201" s="22"/>
      <c r="AA201" s="22"/>
      <c r="AB201" s="22"/>
      <c r="AC201" s="22"/>
      <c r="AD201" s="25"/>
      <c r="AE201" s="25"/>
      <c r="AF201" s="25"/>
    </row>
    <row r="202" spans="1:85" ht="15" x14ac:dyDescent="0.25">
      <c r="A202" s="56" t="s">
        <v>265</v>
      </c>
      <c r="B202" s="5" t="s">
        <v>48</v>
      </c>
      <c r="C202" s="1" t="s">
        <v>98</v>
      </c>
      <c r="D202" s="5" t="s">
        <v>258</v>
      </c>
      <c r="E202" s="1"/>
      <c r="F202" s="1" t="s">
        <v>142</v>
      </c>
      <c r="G202" s="1" t="s">
        <v>40</v>
      </c>
      <c r="H202" s="19">
        <v>24960</v>
      </c>
      <c r="I202" s="1">
        <v>18</v>
      </c>
      <c r="J202" s="7">
        <v>42080</v>
      </c>
      <c r="K202" s="7">
        <f t="shared" ca="1" si="31"/>
        <v>44581</v>
      </c>
      <c r="L202" s="7">
        <f t="shared" si="32"/>
        <v>42080</v>
      </c>
      <c r="M202" s="7">
        <f t="shared" si="33"/>
        <v>43541</v>
      </c>
      <c r="N202" s="22">
        <f t="shared" ca="1" si="34"/>
        <v>-1023</v>
      </c>
      <c r="O202" s="8" t="s">
        <v>41</v>
      </c>
      <c r="P202" s="8"/>
      <c r="Q202" s="9">
        <v>44165</v>
      </c>
      <c r="R202" s="9">
        <f t="shared" si="36"/>
        <v>42080</v>
      </c>
      <c r="S202" s="5"/>
      <c r="T202" s="5"/>
      <c r="U202" s="5"/>
      <c r="V202" s="5"/>
      <c r="W202" s="5" t="s">
        <v>41</v>
      </c>
      <c r="X202" s="5"/>
      <c r="Y202" s="12"/>
      <c r="Z202" s="22"/>
      <c r="AA202" s="22"/>
      <c r="AB202" s="22"/>
      <c r="AC202" s="22"/>
      <c r="AD202" s="25"/>
      <c r="AE202" s="25"/>
      <c r="AF202" s="25"/>
    </row>
    <row r="203" spans="1:85" ht="15" x14ac:dyDescent="0.25">
      <c r="A203" s="56" t="s">
        <v>265</v>
      </c>
      <c r="B203" s="8" t="s">
        <v>48</v>
      </c>
      <c r="C203" s="6" t="s">
        <v>98</v>
      </c>
      <c r="D203" s="8" t="s">
        <v>258</v>
      </c>
      <c r="E203" s="6"/>
      <c r="F203" s="6" t="s">
        <v>142</v>
      </c>
      <c r="G203" s="6" t="s">
        <v>40</v>
      </c>
      <c r="H203" s="7">
        <v>33269</v>
      </c>
      <c r="I203" s="6">
        <v>19</v>
      </c>
      <c r="J203" s="7">
        <v>42466</v>
      </c>
      <c r="K203" s="7">
        <f t="shared" ca="1" si="31"/>
        <v>44581</v>
      </c>
      <c r="L203" s="7">
        <f t="shared" si="32"/>
        <v>42466</v>
      </c>
      <c r="M203" s="7">
        <f t="shared" si="33"/>
        <v>43927</v>
      </c>
      <c r="N203" s="22">
        <f t="shared" ca="1" si="34"/>
        <v>-644</v>
      </c>
      <c r="O203" s="8" t="s">
        <v>41</v>
      </c>
      <c r="P203" s="8"/>
      <c r="Q203" s="9">
        <v>44341</v>
      </c>
      <c r="R203" s="9">
        <f t="shared" si="36"/>
        <v>42466</v>
      </c>
      <c r="S203" s="8"/>
      <c r="T203" s="8"/>
      <c r="U203" s="8"/>
      <c r="V203" s="8"/>
      <c r="W203" s="8"/>
      <c r="X203" s="8" t="s">
        <v>41</v>
      </c>
      <c r="Y203" s="8"/>
      <c r="Z203" s="8"/>
      <c r="AA203" s="5"/>
      <c r="AB203" s="22"/>
      <c r="AC203" s="22"/>
      <c r="AD203" s="25"/>
      <c r="AE203" s="25"/>
      <c r="AF203" s="25"/>
    </row>
    <row r="204" spans="1:85" ht="15" x14ac:dyDescent="0.25">
      <c r="A204" s="56" t="s">
        <v>265</v>
      </c>
      <c r="B204" s="8" t="s">
        <v>48</v>
      </c>
      <c r="C204" s="6" t="s">
        <v>98</v>
      </c>
      <c r="D204" s="8" t="s">
        <v>258</v>
      </c>
      <c r="E204" s="6"/>
      <c r="F204" s="6" t="s">
        <v>200</v>
      </c>
      <c r="G204" s="6" t="s">
        <v>201</v>
      </c>
      <c r="H204" s="7">
        <v>32337</v>
      </c>
      <c r="I204" s="6">
        <v>20</v>
      </c>
      <c r="J204" s="7">
        <v>42466</v>
      </c>
      <c r="K204" s="7">
        <f t="shared" ca="1" si="31"/>
        <v>44581</v>
      </c>
      <c r="L204" s="7">
        <f t="shared" si="32"/>
        <v>42466</v>
      </c>
      <c r="M204" s="7">
        <f t="shared" si="33"/>
        <v>43927</v>
      </c>
      <c r="N204" s="22">
        <f t="shared" ca="1" si="34"/>
        <v>-644</v>
      </c>
      <c r="O204" s="8" t="s">
        <v>41</v>
      </c>
      <c r="P204" s="8"/>
      <c r="Q204" s="9">
        <v>44341</v>
      </c>
      <c r="R204" s="9">
        <f t="shared" si="36"/>
        <v>42466</v>
      </c>
      <c r="S204" s="8"/>
      <c r="T204" s="8"/>
      <c r="U204" s="8"/>
      <c r="V204" s="8"/>
      <c r="W204" s="8"/>
      <c r="X204" s="8" t="s">
        <v>41</v>
      </c>
      <c r="Y204" s="8"/>
      <c r="Z204" s="8"/>
      <c r="AA204" s="5"/>
      <c r="AB204" s="22"/>
      <c r="AC204" s="22"/>
      <c r="AD204" s="25"/>
      <c r="AE204" s="25"/>
      <c r="AF204" s="25"/>
    </row>
    <row r="205" spans="1:85" ht="15" x14ac:dyDescent="0.25">
      <c r="A205" s="56" t="s">
        <v>265</v>
      </c>
      <c r="B205" s="5" t="s">
        <v>48</v>
      </c>
      <c r="C205" s="1" t="s">
        <v>98</v>
      </c>
      <c r="D205" s="5" t="s">
        <v>258</v>
      </c>
      <c r="E205" s="1"/>
      <c r="F205" s="1" t="s">
        <v>223</v>
      </c>
      <c r="G205" s="1" t="s">
        <v>132</v>
      </c>
      <c r="H205" s="19">
        <v>33280</v>
      </c>
      <c r="I205" s="1">
        <v>28</v>
      </c>
      <c r="J205" s="7">
        <v>43168</v>
      </c>
      <c r="K205" s="7">
        <f t="shared" ref="K205:K236" ca="1" si="37">TODAY()</f>
        <v>44581</v>
      </c>
      <c r="L205" s="7">
        <f t="shared" ref="L205:L236" si="38">J205</f>
        <v>43168</v>
      </c>
      <c r="M205" s="7">
        <f t="shared" ref="M205:M236" si="39">J205+1461</f>
        <v>44629</v>
      </c>
      <c r="N205" s="22">
        <f t="shared" ref="N205:N236" ca="1" si="40">DAYS360(K205,M205)</f>
        <v>49</v>
      </c>
      <c r="O205" s="8" t="s">
        <v>41</v>
      </c>
      <c r="P205" s="8"/>
      <c r="Q205" s="9">
        <v>44341</v>
      </c>
      <c r="R205" s="9">
        <f t="shared" si="36"/>
        <v>43168</v>
      </c>
      <c r="S205" s="5"/>
      <c r="T205" s="5"/>
      <c r="U205" s="5"/>
      <c r="V205" s="5"/>
      <c r="W205" s="5"/>
      <c r="X205" s="5"/>
      <c r="Y205" s="12"/>
      <c r="Z205" s="5" t="s">
        <v>41</v>
      </c>
      <c r="AA205" s="22"/>
      <c r="AB205" s="22"/>
      <c r="AC205" s="22"/>
      <c r="AD205" s="25"/>
      <c r="AE205" s="25"/>
      <c r="AF205" s="25"/>
    </row>
    <row r="206" spans="1:85" ht="15" x14ac:dyDescent="0.25">
      <c r="A206" s="56" t="s">
        <v>265</v>
      </c>
      <c r="B206" s="5" t="s">
        <v>48</v>
      </c>
      <c r="C206" s="1" t="s">
        <v>98</v>
      </c>
      <c r="D206" s="5" t="s">
        <v>258</v>
      </c>
      <c r="E206" s="1"/>
      <c r="F206" s="1" t="s">
        <v>99</v>
      </c>
      <c r="G206" s="1" t="s">
        <v>65</v>
      </c>
      <c r="H206" s="19">
        <v>30798</v>
      </c>
      <c r="I206" s="1">
        <v>29</v>
      </c>
      <c r="J206" s="7">
        <v>43168</v>
      </c>
      <c r="K206" s="7">
        <f t="shared" ca="1" si="37"/>
        <v>44581</v>
      </c>
      <c r="L206" s="7">
        <f t="shared" si="38"/>
        <v>43168</v>
      </c>
      <c r="M206" s="7">
        <f t="shared" si="39"/>
        <v>44629</v>
      </c>
      <c r="N206" s="22">
        <f t="shared" ca="1" si="40"/>
        <v>49</v>
      </c>
      <c r="O206" s="8" t="s">
        <v>41</v>
      </c>
      <c r="P206" s="8"/>
      <c r="Q206" s="9">
        <v>44341</v>
      </c>
      <c r="R206" s="9">
        <f t="shared" si="36"/>
        <v>43168</v>
      </c>
      <c r="S206" s="5"/>
      <c r="T206" s="5"/>
      <c r="U206" s="5"/>
      <c r="V206" s="5"/>
      <c r="W206" s="5"/>
      <c r="X206" s="5"/>
      <c r="Y206" s="12"/>
      <c r="Z206" s="5" t="s">
        <v>41</v>
      </c>
      <c r="AA206" s="22"/>
      <c r="AB206" s="22"/>
      <c r="AC206" s="22"/>
      <c r="AD206" s="25"/>
      <c r="AE206" s="25"/>
      <c r="AF206" s="25"/>
    </row>
    <row r="207" spans="1:85" ht="15" x14ac:dyDescent="0.25">
      <c r="A207" s="56" t="s">
        <v>265</v>
      </c>
      <c r="B207" s="5" t="s">
        <v>48</v>
      </c>
      <c r="C207" s="1" t="s">
        <v>98</v>
      </c>
      <c r="D207" s="5" t="s">
        <v>258</v>
      </c>
      <c r="E207" s="1"/>
      <c r="F207" s="1" t="s">
        <v>103</v>
      </c>
      <c r="G207" s="1" t="s">
        <v>25</v>
      </c>
      <c r="H207" s="19">
        <v>24170</v>
      </c>
      <c r="I207" s="1">
        <v>30</v>
      </c>
      <c r="J207" s="7">
        <v>43168</v>
      </c>
      <c r="K207" s="7">
        <f t="shared" ca="1" si="37"/>
        <v>44581</v>
      </c>
      <c r="L207" s="7">
        <f t="shared" si="38"/>
        <v>43168</v>
      </c>
      <c r="M207" s="7">
        <f t="shared" si="39"/>
        <v>44629</v>
      </c>
      <c r="N207" s="22">
        <f t="shared" ca="1" si="40"/>
        <v>49</v>
      </c>
      <c r="O207" s="8" t="s">
        <v>41</v>
      </c>
      <c r="P207" s="8"/>
      <c r="Q207" s="9">
        <v>44341</v>
      </c>
      <c r="R207" s="9">
        <f t="shared" si="36"/>
        <v>43168</v>
      </c>
      <c r="S207" s="5"/>
      <c r="T207" s="5"/>
      <c r="U207" s="5"/>
      <c r="V207" s="5"/>
      <c r="W207" s="5"/>
      <c r="X207" s="5"/>
      <c r="Y207" s="12"/>
      <c r="Z207" s="5" t="s">
        <v>41</v>
      </c>
      <c r="AA207" s="22"/>
      <c r="AB207" s="22"/>
      <c r="AC207" s="22"/>
      <c r="AD207" s="25"/>
      <c r="AE207" s="25"/>
      <c r="AF207" s="25"/>
    </row>
    <row r="208" spans="1:85" ht="15" x14ac:dyDescent="0.25">
      <c r="A208" s="56" t="s">
        <v>265</v>
      </c>
      <c r="B208" s="5" t="s">
        <v>48</v>
      </c>
      <c r="C208" s="1" t="s">
        <v>98</v>
      </c>
      <c r="D208" s="5" t="s">
        <v>258</v>
      </c>
      <c r="E208" s="1"/>
      <c r="F208" s="1" t="s">
        <v>224</v>
      </c>
      <c r="G208" s="1" t="s">
        <v>36</v>
      </c>
      <c r="H208" s="19">
        <v>28072</v>
      </c>
      <c r="I208" s="1">
        <v>31</v>
      </c>
      <c r="J208" s="7">
        <v>43168</v>
      </c>
      <c r="K208" s="7">
        <f t="shared" ca="1" si="37"/>
        <v>44581</v>
      </c>
      <c r="L208" s="7">
        <f t="shared" si="38"/>
        <v>43168</v>
      </c>
      <c r="M208" s="7">
        <f t="shared" si="39"/>
        <v>44629</v>
      </c>
      <c r="N208" s="22">
        <f t="shared" ca="1" si="40"/>
        <v>49</v>
      </c>
      <c r="O208" s="8" t="s">
        <v>41</v>
      </c>
      <c r="P208" s="8"/>
      <c r="Q208" s="9">
        <v>44341</v>
      </c>
      <c r="R208" s="9">
        <f t="shared" si="36"/>
        <v>43168</v>
      </c>
      <c r="S208" s="5"/>
      <c r="T208" s="5"/>
      <c r="U208" s="5"/>
      <c r="V208" s="5"/>
      <c r="W208" s="5"/>
      <c r="X208" s="5"/>
      <c r="Y208" s="12"/>
      <c r="Z208" s="5" t="s">
        <v>41</v>
      </c>
      <c r="AA208" s="22"/>
      <c r="AB208" s="22"/>
      <c r="AC208" s="22"/>
      <c r="AD208" s="25"/>
      <c r="AE208" s="25"/>
      <c r="AF208" s="25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</row>
    <row r="209" spans="1:85" ht="15" x14ac:dyDescent="0.25">
      <c r="A209" s="56" t="s">
        <v>265</v>
      </c>
      <c r="B209" s="5" t="s">
        <v>48</v>
      </c>
      <c r="C209" s="1" t="s">
        <v>98</v>
      </c>
      <c r="D209" s="5" t="s">
        <v>258</v>
      </c>
      <c r="E209" s="1"/>
      <c r="F209" s="1" t="s">
        <v>225</v>
      </c>
      <c r="G209" s="1" t="s">
        <v>45</v>
      </c>
      <c r="H209" s="19">
        <v>24246</v>
      </c>
      <c r="I209" s="1">
        <v>32</v>
      </c>
      <c r="J209" s="7">
        <v>43168</v>
      </c>
      <c r="K209" s="7">
        <f t="shared" ca="1" si="37"/>
        <v>44581</v>
      </c>
      <c r="L209" s="7">
        <f t="shared" si="38"/>
        <v>43168</v>
      </c>
      <c r="M209" s="7">
        <f t="shared" si="39"/>
        <v>44629</v>
      </c>
      <c r="N209" s="22">
        <f t="shared" ca="1" si="40"/>
        <v>49</v>
      </c>
      <c r="O209" s="8" t="s">
        <v>41</v>
      </c>
      <c r="P209" s="8"/>
      <c r="Q209" s="9">
        <v>44341</v>
      </c>
      <c r="R209" s="9">
        <f t="shared" si="36"/>
        <v>43168</v>
      </c>
      <c r="S209" s="5"/>
      <c r="T209" s="5"/>
      <c r="U209" s="5"/>
      <c r="V209" s="5"/>
      <c r="W209" s="5"/>
      <c r="X209" s="5"/>
      <c r="Y209" s="12"/>
      <c r="Z209" s="5" t="s">
        <v>41</v>
      </c>
      <c r="AA209" s="22"/>
      <c r="AB209" s="22"/>
      <c r="AC209" s="22"/>
      <c r="AD209" s="25"/>
      <c r="AE209" s="25"/>
      <c r="AF209" s="25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</row>
    <row r="210" spans="1:85" ht="15" x14ac:dyDescent="0.25">
      <c r="A210" s="56" t="s">
        <v>265</v>
      </c>
      <c r="B210" s="5" t="s">
        <v>48</v>
      </c>
      <c r="C210" s="1" t="s">
        <v>98</v>
      </c>
      <c r="D210" s="5" t="s">
        <v>258</v>
      </c>
      <c r="E210" s="1"/>
      <c r="F210" s="1" t="s">
        <v>101</v>
      </c>
      <c r="G210" s="1" t="s">
        <v>45</v>
      </c>
      <c r="H210" s="19">
        <v>26636</v>
      </c>
      <c r="I210" s="1">
        <v>33</v>
      </c>
      <c r="J210" s="7">
        <v>43168</v>
      </c>
      <c r="K210" s="7">
        <f t="shared" ca="1" si="37"/>
        <v>44581</v>
      </c>
      <c r="L210" s="7">
        <f t="shared" si="38"/>
        <v>43168</v>
      </c>
      <c r="M210" s="7">
        <f t="shared" si="39"/>
        <v>44629</v>
      </c>
      <c r="N210" s="22">
        <f t="shared" ca="1" si="40"/>
        <v>49</v>
      </c>
      <c r="O210" s="8" t="s">
        <v>41</v>
      </c>
      <c r="P210" s="8"/>
      <c r="Q210" s="9">
        <v>44341</v>
      </c>
      <c r="R210" s="9">
        <f t="shared" si="36"/>
        <v>43168</v>
      </c>
      <c r="S210" s="5"/>
      <c r="T210" s="5"/>
      <c r="U210" s="5"/>
      <c r="V210" s="5"/>
      <c r="W210" s="5"/>
      <c r="X210" s="5"/>
      <c r="Y210" s="12"/>
      <c r="Z210" s="5" t="s">
        <v>41</v>
      </c>
      <c r="AA210" s="22"/>
      <c r="AB210" s="22"/>
      <c r="AC210" s="22"/>
      <c r="AD210" s="25"/>
      <c r="AE210" s="25"/>
      <c r="AF210" s="25"/>
    </row>
    <row r="211" spans="1:85" ht="15" x14ac:dyDescent="0.25">
      <c r="A211" s="56" t="s">
        <v>265</v>
      </c>
      <c r="B211" s="8" t="s">
        <v>48</v>
      </c>
      <c r="C211" s="6" t="s">
        <v>98</v>
      </c>
      <c r="D211" s="8" t="s">
        <v>258</v>
      </c>
      <c r="E211" s="6"/>
      <c r="F211" s="6" t="s">
        <v>142</v>
      </c>
      <c r="G211" s="6" t="s">
        <v>40</v>
      </c>
      <c r="H211" s="7">
        <v>33269</v>
      </c>
      <c r="I211" s="6">
        <v>19</v>
      </c>
      <c r="J211" s="7">
        <v>42466</v>
      </c>
      <c r="K211" s="7">
        <f t="shared" ca="1" si="37"/>
        <v>44581</v>
      </c>
      <c r="L211" s="7">
        <f t="shared" si="38"/>
        <v>42466</v>
      </c>
      <c r="M211" s="7">
        <f t="shared" si="39"/>
        <v>43927</v>
      </c>
      <c r="N211" s="22">
        <f t="shared" ca="1" si="40"/>
        <v>-644</v>
      </c>
      <c r="O211" s="8" t="s">
        <v>41</v>
      </c>
      <c r="P211" s="8"/>
      <c r="Q211" s="9">
        <v>44341</v>
      </c>
      <c r="R211" s="9">
        <f t="shared" si="36"/>
        <v>42466</v>
      </c>
      <c r="S211" s="8"/>
      <c r="T211" s="8"/>
      <c r="U211" s="8"/>
      <c r="V211" s="8"/>
      <c r="W211" s="8"/>
      <c r="X211" s="8"/>
      <c r="Y211" s="8"/>
      <c r="Z211" s="8" t="s">
        <v>41</v>
      </c>
      <c r="AA211" s="5"/>
      <c r="AB211" s="22"/>
      <c r="AC211" s="22"/>
      <c r="AD211" s="22"/>
      <c r="AE211" s="22"/>
      <c r="AF211" s="22"/>
    </row>
    <row r="212" spans="1:85" ht="15" x14ac:dyDescent="0.25">
      <c r="A212" s="56" t="s">
        <v>265</v>
      </c>
      <c r="B212" s="8" t="s">
        <v>48</v>
      </c>
      <c r="C212" s="6" t="s">
        <v>98</v>
      </c>
      <c r="D212" s="8" t="s">
        <v>258</v>
      </c>
      <c r="E212" s="6"/>
      <c r="F212" s="6" t="s">
        <v>200</v>
      </c>
      <c r="G212" s="6" t="s">
        <v>201</v>
      </c>
      <c r="H212" s="7">
        <v>32337</v>
      </c>
      <c r="I212" s="6">
        <v>20</v>
      </c>
      <c r="J212" s="7">
        <v>42466</v>
      </c>
      <c r="K212" s="7">
        <f t="shared" ca="1" si="37"/>
        <v>44581</v>
      </c>
      <c r="L212" s="7">
        <f t="shared" si="38"/>
        <v>42466</v>
      </c>
      <c r="M212" s="7">
        <f t="shared" si="39"/>
        <v>43927</v>
      </c>
      <c r="N212" s="22">
        <f t="shared" ca="1" si="40"/>
        <v>-644</v>
      </c>
      <c r="O212" s="8" t="s">
        <v>41</v>
      </c>
      <c r="P212" s="8"/>
      <c r="Q212" s="9">
        <v>44341</v>
      </c>
      <c r="R212" s="9">
        <f t="shared" si="36"/>
        <v>42466</v>
      </c>
      <c r="S212" s="8"/>
      <c r="T212" s="8"/>
      <c r="U212" s="8"/>
      <c r="V212" s="8"/>
      <c r="W212" s="8"/>
      <c r="X212" s="8"/>
      <c r="Y212" s="8"/>
      <c r="Z212" s="8" t="s">
        <v>41</v>
      </c>
      <c r="AA212" s="5"/>
      <c r="AB212" s="22"/>
      <c r="AC212" s="22"/>
      <c r="AD212" s="22"/>
      <c r="AE212" s="22"/>
      <c r="AF212" s="22"/>
    </row>
    <row r="213" spans="1:85" ht="15" x14ac:dyDescent="0.25">
      <c r="A213" s="56" t="s">
        <v>265</v>
      </c>
      <c r="B213" s="8" t="s">
        <v>48</v>
      </c>
      <c r="C213" s="23" t="s">
        <v>104</v>
      </c>
      <c r="D213" s="5" t="s">
        <v>259</v>
      </c>
      <c r="E213" s="6"/>
      <c r="F213" s="6" t="s">
        <v>44</v>
      </c>
      <c r="G213" s="6" t="s">
        <v>65</v>
      </c>
      <c r="H213" s="9">
        <v>33494</v>
      </c>
      <c r="I213" s="6">
        <v>13</v>
      </c>
      <c r="J213" s="7">
        <v>41425</v>
      </c>
      <c r="K213" s="7">
        <f t="shared" ca="1" si="37"/>
        <v>44581</v>
      </c>
      <c r="L213" s="7">
        <f t="shared" si="38"/>
        <v>41425</v>
      </c>
      <c r="M213" s="7">
        <f t="shared" si="39"/>
        <v>42886</v>
      </c>
      <c r="N213" s="22">
        <f t="shared" ca="1" si="40"/>
        <v>-1669</v>
      </c>
      <c r="O213" s="8" t="s">
        <v>49</v>
      </c>
      <c r="P213" s="8"/>
      <c r="Q213" s="9">
        <v>44165</v>
      </c>
      <c r="R213" s="9">
        <f t="shared" si="36"/>
        <v>41425</v>
      </c>
      <c r="S213" s="8"/>
      <c r="T213" s="8"/>
      <c r="U213" s="8"/>
      <c r="V213" s="8"/>
      <c r="W213" s="8" t="s">
        <v>268</v>
      </c>
      <c r="X213" s="8"/>
      <c r="Y213" s="8"/>
      <c r="Z213" s="8"/>
      <c r="AA213" s="8"/>
      <c r="AB213" s="8"/>
      <c r="AC213" s="5"/>
      <c r="AD213" s="22"/>
      <c r="AE213" s="22"/>
      <c r="AF213" s="22"/>
    </row>
    <row r="214" spans="1:85" ht="15" x14ac:dyDescent="0.25">
      <c r="A214" s="56" t="s">
        <v>265</v>
      </c>
      <c r="B214" s="8" t="s">
        <v>48</v>
      </c>
      <c r="C214" s="6" t="s">
        <v>104</v>
      </c>
      <c r="D214" s="5" t="s">
        <v>259</v>
      </c>
      <c r="E214" s="6"/>
      <c r="F214" s="6" t="s">
        <v>143</v>
      </c>
      <c r="G214" s="6" t="s">
        <v>25</v>
      </c>
      <c r="H214" s="9">
        <v>29892</v>
      </c>
      <c r="I214" s="6">
        <v>6</v>
      </c>
      <c r="J214" s="7">
        <v>43602</v>
      </c>
      <c r="K214" s="7">
        <f t="shared" ca="1" si="37"/>
        <v>44581</v>
      </c>
      <c r="L214" s="7">
        <f t="shared" si="38"/>
        <v>43602</v>
      </c>
      <c r="M214" s="7">
        <f t="shared" si="39"/>
        <v>45063</v>
      </c>
      <c r="N214" s="22">
        <f t="shared" ca="1" si="40"/>
        <v>477</v>
      </c>
      <c r="O214" s="8" t="s">
        <v>49</v>
      </c>
      <c r="P214" s="8"/>
      <c r="Q214" s="9">
        <v>44165</v>
      </c>
      <c r="R214" s="9">
        <f t="shared" si="36"/>
        <v>43602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 t="s">
        <v>268</v>
      </c>
      <c r="AD214" s="22"/>
      <c r="AE214" s="22"/>
      <c r="AF214" s="22"/>
    </row>
    <row r="215" spans="1:85" ht="15" x14ac:dyDescent="0.25">
      <c r="A215" s="56" t="s">
        <v>265</v>
      </c>
      <c r="B215" s="8" t="s">
        <v>48</v>
      </c>
      <c r="C215" s="28" t="s">
        <v>104</v>
      </c>
      <c r="D215" s="8" t="s">
        <v>259</v>
      </c>
      <c r="E215" s="6"/>
      <c r="F215" s="28" t="s">
        <v>195</v>
      </c>
      <c r="G215" s="46" t="s">
        <v>36</v>
      </c>
      <c r="H215" s="49">
        <v>21376</v>
      </c>
      <c r="I215" s="6">
        <v>21</v>
      </c>
      <c r="J215" s="7">
        <v>44341</v>
      </c>
      <c r="K215" s="7">
        <f t="shared" ca="1" si="37"/>
        <v>44581</v>
      </c>
      <c r="L215" s="7">
        <f t="shared" si="38"/>
        <v>44341</v>
      </c>
      <c r="M215" s="7">
        <f t="shared" si="39"/>
        <v>45802</v>
      </c>
      <c r="N215" s="22">
        <f t="shared" ca="1" si="40"/>
        <v>1205</v>
      </c>
      <c r="O215" s="8" t="s">
        <v>262</v>
      </c>
      <c r="P215" s="8"/>
      <c r="Q215" s="9">
        <v>44341</v>
      </c>
      <c r="R215" s="9">
        <f t="shared" si="36"/>
        <v>44341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5"/>
      <c r="AD215" s="24"/>
      <c r="AE215" s="8" t="s">
        <v>268</v>
      </c>
      <c r="AF215" s="22"/>
    </row>
    <row r="216" spans="1:85" ht="15" x14ac:dyDescent="0.25">
      <c r="A216" s="56" t="s">
        <v>265</v>
      </c>
      <c r="B216" s="39" t="s">
        <v>48</v>
      </c>
      <c r="C216" s="6" t="s">
        <v>104</v>
      </c>
      <c r="D216" s="5" t="s">
        <v>259</v>
      </c>
      <c r="E216" s="6"/>
      <c r="F216" s="6" t="s">
        <v>20</v>
      </c>
      <c r="G216" s="6" t="s">
        <v>28</v>
      </c>
      <c r="H216" s="9">
        <v>22803</v>
      </c>
      <c r="I216" s="6">
        <v>9</v>
      </c>
      <c r="J216" s="7">
        <v>40981</v>
      </c>
      <c r="K216" s="7">
        <f t="shared" ca="1" si="37"/>
        <v>44581</v>
      </c>
      <c r="L216" s="7">
        <f t="shared" si="38"/>
        <v>40981</v>
      </c>
      <c r="M216" s="7">
        <f t="shared" si="39"/>
        <v>42442</v>
      </c>
      <c r="N216" s="22">
        <f t="shared" ca="1" si="40"/>
        <v>-2107</v>
      </c>
      <c r="O216" s="8" t="s">
        <v>49</v>
      </c>
      <c r="P216" s="9">
        <v>44165</v>
      </c>
      <c r="Q216" s="8"/>
      <c r="R216" s="8"/>
      <c r="S216" s="8"/>
      <c r="T216" s="8" t="s">
        <v>49</v>
      </c>
      <c r="U216" s="8"/>
      <c r="V216" s="8"/>
      <c r="W216" s="8"/>
      <c r="X216" s="8"/>
      <c r="Y216" s="8"/>
      <c r="Z216" s="22"/>
      <c r="AA216" s="22"/>
      <c r="AB216" s="22"/>
      <c r="AC216" s="22"/>
      <c r="AD216" s="22"/>
      <c r="AE216" s="25"/>
      <c r="AF216" s="25"/>
    </row>
    <row r="217" spans="1:85" ht="15" x14ac:dyDescent="0.25">
      <c r="A217" s="56" t="s">
        <v>265</v>
      </c>
      <c r="B217" s="39" t="s">
        <v>48</v>
      </c>
      <c r="C217" s="6" t="s">
        <v>104</v>
      </c>
      <c r="D217" s="5" t="s">
        <v>259</v>
      </c>
      <c r="E217" s="6"/>
      <c r="F217" s="6" t="s">
        <v>44</v>
      </c>
      <c r="G217" s="6" t="s">
        <v>64</v>
      </c>
      <c r="H217" s="9">
        <v>23106</v>
      </c>
      <c r="I217" s="6">
        <v>10</v>
      </c>
      <c r="J217" s="7">
        <v>40981</v>
      </c>
      <c r="K217" s="7">
        <f t="shared" ca="1" si="37"/>
        <v>44581</v>
      </c>
      <c r="L217" s="7">
        <f t="shared" si="38"/>
        <v>40981</v>
      </c>
      <c r="M217" s="7">
        <f t="shared" si="39"/>
        <v>42442</v>
      </c>
      <c r="N217" s="22">
        <f t="shared" ca="1" si="40"/>
        <v>-2107</v>
      </c>
      <c r="O217" s="8" t="s">
        <v>49</v>
      </c>
      <c r="P217" s="9">
        <v>44165</v>
      </c>
      <c r="Q217" s="8"/>
      <c r="R217" s="8"/>
      <c r="S217" s="8"/>
      <c r="T217" s="8" t="s">
        <v>49</v>
      </c>
      <c r="U217" s="5"/>
      <c r="V217" s="8"/>
      <c r="W217" s="8"/>
      <c r="X217" s="8"/>
      <c r="Y217" s="8"/>
      <c r="Z217" s="22"/>
      <c r="AA217" s="22"/>
      <c r="AB217" s="22"/>
      <c r="AC217" s="22"/>
      <c r="AD217" s="22"/>
      <c r="AE217" s="25"/>
      <c r="AF217" s="25"/>
    </row>
    <row r="218" spans="1:85" ht="15" x14ac:dyDescent="0.25">
      <c r="A218" s="56" t="s">
        <v>265</v>
      </c>
      <c r="B218" s="39" t="s">
        <v>48</v>
      </c>
      <c r="C218" s="32" t="s">
        <v>104</v>
      </c>
      <c r="D218" s="5" t="s">
        <v>259</v>
      </c>
      <c r="E218" s="41"/>
      <c r="F218" s="42" t="s">
        <v>105</v>
      </c>
      <c r="G218" s="42" t="s">
        <v>97</v>
      </c>
      <c r="H218" s="43">
        <v>28787</v>
      </c>
      <c r="I218" s="6">
        <v>24</v>
      </c>
      <c r="J218" s="7">
        <v>41346</v>
      </c>
      <c r="K218" s="7">
        <f t="shared" ca="1" si="37"/>
        <v>44581</v>
      </c>
      <c r="L218" s="7">
        <f t="shared" si="38"/>
        <v>41346</v>
      </c>
      <c r="M218" s="7">
        <f t="shared" si="39"/>
        <v>42807</v>
      </c>
      <c r="N218" s="22">
        <f t="shared" ca="1" si="40"/>
        <v>-1747</v>
      </c>
      <c r="O218" s="8" t="s">
        <v>49</v>
      </c>
      <c r="P218" s="9">
        <v>44165</v>
      </c>
      <c r="Q218" s="8"/>
      <c r="R218" s="8"/>
      <c r="S218" s="8"/>
      <c r="T218" s="8"/>
      <c r="U218" s="8" t="s">
        <v>49</v>
      </c>
      <c r="V218" s="8"/>
      <c r="W218" s="8"/>
      <c r="X218" s="8"/>
      <c r="Y218" s="8"/>
      <c r="Z218" s="22"/>
      <c r="AA218" s="22"/>
      <c r="AB218" s="22"/>
      <c r="AC218" s="22"/>
      <c r="AD218" s="22"/>
      <c r="AE218" s="25"/>
      <c r="AF218" s="25"/>
    </row>
    <row r="219" spans="1:85" ht="15" x14ac:dyDescent="0.25">
      <c r="A219" s="56" t="s">
        <v>265</v>
      </c>
      <c r="B219" s="39" t="s">
        <v>48</v>
      </c>
      <c r="C219" s="6" t="s">
        <v>104</v>
      </c>
      <c r="D219" s="5" t="s">
        <v>259</v>
      </c>
      <c r="E219" s="6"/>
      <c r="F219" s="6" t="s">
        <v>143</v>
      </c>
      <c r="G219" s="6" t="s">
        <v>25</v>
      </c>
      <c r="H219" s="9">
        <v>29892</v>
      </c>
      <c r="I219" s="6">
        <v>25</v>
      </c>
      <c r="J219" s="7">
        <v>41346</v>
      </c>
      <c r="K219" s="7">
        <f t="shared" ca="1" si="37"/>
        <v>44581</v>
      </c>
      <c r="L219" s="7">
        <f t="shared" si="38"/>
        <v>41346</v>
      </c>
      <c r="M219" s="7">
        <f t="shared" si="39"/>
        <v>42807</v>
      </c>
      <c r="N219" s="22">
        <f t="shared" ca="1" si="40"/>
        <v>-1747</v>
      </c>
      <c r="O219" s="8" t="s">
        <v>49</v>
      </c>
      <c r="P219" s="9">
        <v>44165</v>
      </c>
      <c r="Q219" s="8"/>
      <c r="R219" s="8"/>
      <c r="S219" s="8"/>
      <c r="T219" s="8"/>
      <c r="U219" s="8" t="s">
        <v>49</v>
      </c>
      <c r="V219" s="8"/>
      <c r="W219" s="8"/>
      <c r="X219" s="8"/>
      <c r="Y219" s="8"/>
      <c r="Z219" s="22"/>
      <c r="AA219" s="22"/>
      <c r="AB219" s="22"/>
      <c r="AC219" s="22"/>
      <c r="AD219" s="22"/>
      <c r="AE219" s="25"/>
      <c r="AF219" s="25"/>
    </row>
    <row r="220" spans="1:85" s="27" customFormat="1" ht="15" x14ac:dyDescent="0.25">
      <c r="A220" s="56" t="s">
        <v>265</v>
      </c>
      <c r="B220" s="39" t="s">
        <v>48</v>
      </c>
      <c r="C220" s="6" t="s">
        <v>104</v>
      </c>
      <c r="D220" s="5" t="s">
        <v>259</v>
      </c>
      <c r="E220" s="6"/>
      <c r="F220" s="6" t="s">
        <v>109</v>
      </c>
      <c r="G220" s="6" t="s">
        <v>22</v>
      </c>
      <c r="H220" s="9">
        <v>17885</v>
      </c>
      <c r="I220" s="6">
        <v>26</v>
      </c>
      <c r="J220" s="7">
        <v>41346</v>
      </c>
      <c r="K220" s="7">
        <f t="shared" ca="1" si="37"/>
        <v>44581</v>
      </c>
      <c r="L220" s="7">
        <f t="shared" si="38"/>
        <v>41346</v>
      </c>
      <c r="M220" s="7">
        <f t="shared" si="39"/>
        <v>42807</v>
      </c>
      <c r="N220" s="22">
        <f t="shared" ca="1" si="40"/>
        <v>-1747</v>
      </c>
      <c r="O220" s="8" t="s">
        <v>49</v>
      </c>
      <c r="P220" s="9">
        <v>44165</v>
      </c>
      <c r="Q220" s="8"/>
      <c r="R220" s="8"/>
      <c r="S220" s="8"/>
      <c r="T220" s="8"/>
      <c r="U220" s="8" t="s">
        <v>49</v>
      </c>
      <c r="V220" s="8"/>
      <c r="W220" s="8"/>
      <c r="X220" s="8"/>
      <c r="Y220" s="8"/>
      <c r="Z220" s="22"/>
      <c r="AA220" s="22"/>
      <c r="AB220" s="22"/>
      <c r="AC220" s="22"/>
      <c r="AD220" s="22"/>
      <c r="AE220" s="25"/>
      <c r="AF220" s="25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1:85" s="27" customFormat="1" ht="15" x14ac:dyDescent="0.25">
      <c r="A221" s="56" t="s">
        <v>265</v>
      </c>
      <c r="B221" s="39" t="s">
        <v>48</v>
      </c>
      <c r="C221" s="6" t="s">
        <v>104</v>
      </c>
      <c r="D221" s="5" t="s">
        <v>259</v>
      </c>
      <c r="E221" s="6"/>
      <c r="F221" s="6" t="s">
        <v>110</v>
      </c>
      <c r="G221" s="6" t="s">
        <v>61</v>
      </c>
      <c r="H221" s="9">
        <v>27439</v>
      </c>
      <c r="I221" s="6">
        <v>27</v>
      </c>
      <c r="J221" s="7">
        <v>41346</v>
      </c>
      <c r="K221" s="7">
        <f t="shared" ca="1" si="37"/>
        <v>44581</v>
      </c>
      <c r="L221" s="7">
        <f t="shared" si="38"/>
        <v>41346</v>
      </c>
      <c r="M221" s="7">
        <f t="shared" si="39"/>
        <v>42807</v>
      </c>
      <c r="N221" s="22">
        <f t="shared" ca="1" si="40"/>
        <v>-1747</v>
      </c>
      <c r="O221" s="8" t="s">
        <v>49</v>
      </c>
      <c r="P221" s="9">
        <v>44165</v>
      </c>
      <c r="Q221" s="8"/>
      <c r="R221" s="8"/>
      <c r="S221" s="8"/>
      <c r="T221" s="8"/>
      <c r="U221" s="8" t="s">
        <v>49</v>
      </c>
      <c r="V221" s="8"/>
      <c r="W221" s="8"/>
      <c r="X221" s="8"/>
      <c r="Y221" s="8"/>
      <c r="Z221" s="22"/>
      <c r="AA221" s="22"/>
      <c r="AB221" s="22"/>
      <c r="AC221" s="22"/>
      <c r="AD221" s="22"/>
      <c r="AE221" s="25"/>
      <c r="AF221" s="25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1:85" ht="15" x14ac:dyDescent="0.25">
      <c r="A222" s="56" t="s">
        <v>265</v>
      </c>
      <c r="B222" s="39" t="s">
        <v>48</v>
      </c>
      <c r="C222" s="6" t="s">
        <v>104</v>
      </c>
      <c r="D222" s="5" t="s">
        <v>259</v>
      </c>
      <c r="E222" s="6"/>
      <c r="F222" s="6" t="s">
        <v>111</v>
      </c>
      <c r="G222" s="6" t="s">
        <v>28</v>
      </c>
      <c r="H222" s="9">
        <v>27476</v>
      </c>
      <c r="I222" s="6">
        <v>28</v>
      </c>
      <c r="J222" s="7">
        <v>41346</v>
      </c>
      <c r="K222" s="7">
        <f t="shared" ca="1" si="37"/>
        <v>44581</v>
      </c>
      <c r="L222" s="7">
        <f t="shared" si="38"/>
        <v>41346</v>
      </c>
      <c r="M222" s="7">
        <f t="shared" si="39"/>
        <v>42807</v>
      </c>
      <c r="N222" s="22">
        <f t="shared" ca="1" si="40"/>
        <v>-1747</v>
      </c>
      <c r="O222" s="8" t="s">
        <v>49</v>
      </c>
      <c r="P222" s="9">
        <v>44165</v>
      </c>
      <c r="Q222" s="8"/>
      <c r="R222" s="8"/>
      <c r="S222" s="8"/>
      <c r="T222" s="8"/>
      <c r="U222" s="8" t="s">
        <v>49</v>
      </c>
      <c r="V222" s="8"/>
      <c r="W222" s="8"/>
      <c r="X222" s="8"/>
      <c r="Y222" s="8"/>
      <c r="Z222" s="22"/>
      <c r="AA222" s="22"/>
      <c r="AB222" s="22"/>
      <c r="AC222" s="22"/>
      <c r="AD222" s="22"/>
      <c r="AE222" s="25"/>
      <c r="AF222" s="25"/>
    </row>
    <row r="223" spans="1:85" ht="15" x14ac:dyDescent="0.25">
      <c r="A223" s="56" t="s">
        <v>265</v>
      </c>
      <c r="B223" s="5" t="s">
        <v>48</v>
      </c>
      <c r="C223" s="1" t="s">
        <v>104</v>
      </c>
      <c r="D223" s="5" t="s">
        <v>259</v>
      </c>
      <c r="E223" s="1"/>
      <c r="F223" s="1" t="s">
        <v>143</v>
      </c>
      <c r="G223" s="1" t="s">
        <v>25</v>
      </c>
      <c r="H223" s="19" t="s">
        <v>144</v>
      </c>
      <c r="I223" s="1">
        <v>10</v>
      </c>
      <c r="J223" s="7">
        <v>41717</v>
      </c>
      <c r="K223" s="7">
        <f t="shared" ca="1" si="37"/>
        <v>44581</v>
      </c>
      <c r="L223" s="7">
        <f t="shared" si="38"/>
        <v>41717</v>
      </c>
      <c r="M223" s="7">
        <f t="shared" si="39"/>
        <v>43178</v>
      </c>
      <c r="N223" s="22">
        <f t="shared" ca="1" si="40"/>
        <v>-1381</v>
      </c>
      <c r="O223" s="8" t="s">
        <v>41</v>
      </c>
      <c r="P223" s="8"/>
      <c r="Q223" s="9">
        <v>44165</v>
      </c>
      <c r="R223" s="9">
        <f t="shared" ref="R223:R238" si="41">J223</f>
        <v>41717</v>
      </c>
      <c r="S223" s="5"/>
      <c r="T223" s="5"/>
      <c r="U223" s="5"/>
      <c r="V223" s="5" t="s">
        <v>41</v>
      </c>
      <c r="W223" s="5"/>
      <c r="X223" s="5"/>
      <c r="Y223" s="12"/>
      <c r="Z223" s="22"/>
      <c r="AA223" s="22"/>
      <c r="AB223" s="22"/>
      <c r="AC223" s="22"/>
      <c r="AD223" s="25"/>
      <c r="AE223" s="25"/>
      <c r="AF223" s="25"/>
    </row>
    <row r="224" spans="1:85" ht="15" x14ac:dyDescent="0.25">
      <c r="A224" s="56" t="s">
        <v>265</v>
      </c>
      <c r="B224" s="5" t="s">
        <v>48</v>
      </c>
      <c r="C224" s="1" t="s">
        <v>104</v>
      </c>
      <c r="D224" s="5" t="s">
        <v>259</v>
      </c>
      <c r="E224" s="1"/>
      <c r="F224" s="1" t="s">
        <v>151</v>
      </c>
      <c r="G224" s="1" t="s">
        <v>22</v>
      </c>
      <c r="H224" s="19">
        <v>24682</v>
      </c>
      <c r="I224" s="1">
        <v>11</v>
      </c>
      <c r="J224" s="7">
        <v>41717</v>
      </c>
      <c r="K224" s="7">
        <f t="shared" ca="1" si="37"/>
        <v>44581</v>
      </c>
      <c r="L224" s="7">
        <f t="shared" si="38"/>
        <v>41717</v>
      </c>
      <c r="M224" s="7">
        <f t="shared" si="39"/>
        <v>43178</v>
      </c>
      <c r="N224" s="22">
        <f t="shared" ca="1" si="40"/>
        <v>-1381</v>
      </c>
      <c r="O224" s="8" t="s">
        <v>41</v>
      </c>
      <c r="P224" s="8"/>
      <c r="Q224" s="9">
        <v>44165</v>
      </c>
      <c r="R224" s="9">
        <f t="shared" si="41"/>
        <v>41717</v>
      </c>
      <c r="S224" s="5"/>
      <c r="T224" s="5"/>
      <c r="U224" s="5"/>
      <c r="V224" s="5" t="s">
        <v>41</v>
      </c>
      <c r="W224" s="5"/>
      <c r="X224" s="5"/>
      <c r="Y224" s="12"/>
      <c r="Z224" s="22"/>
      <c r="AA224" s="22"/>
      <c r="AB224" s="22"/>
      <c r="AC224" s="22"/>
      <c r="AD224" s="25"/>
      <c r="AE224" s="25"/>
      <c r="AF224" s="25"/>
    </row>
    <row r="225" spans="1:32" ht="15" x14ac:dyDescent="0.25">
      <c r="A225" s="56" t="s">
        <v>265</v>
      </c>
      <c r="B225" s="8" t="s">
        <v>48</v>
      </c>
      <c r="C225" s="6" t="s">
        <v>104</v>
      </c>
      <c r="D225" s="8" t="s">
        <v>259</v>
      </c>
      <c r="E225" s="6"/>
      <c r="F225" s="6" t="s">
        <v>195</v>
      </c>
      <c r="G225" s="6" t="s">
        <v>36</v>
      </c>
      <c r="H225" s="7">
        <v>21376</v>
      </c>
      <c r="I225" s="6">
        <v>21</v>
      </c>
      <c r="J225" s="7">
        <v>42466</v>
      </c>
      <c r="K225" s="7">
        <f t="shared" ca="1" si="37"/>
        <v>44581</v>
      </c>
      <c r="L225" s="7">
        <f t="shared" si="38"/>
        <v>42466</v>
      </c>
      <c r="M225" s="7">
        <f t="shared" si="39"/>
        <v>43927</v>
      </c>
      <c r="N225" s="22">
        <f t="shared" ca="1" si="40"/>
        <v>-644</v>
      </c>
      <c r="O225" s="8" t="s">
        <v>41</v>
      </c>
      <c r="P225" s="8"/>
      <c r="Q225" s="9">
        <v>44341</v>
      </c>
      <c r="R225" s="9">
        <f t="shared" si="41"/>
        <v>42466</v>
      </c>
      <c r="S225" s="8"/>
      <c r="T225" s="8"/>
      <c r="U225" s="8"/>
      <c r="V225" s="8"/>
      <c r="W225" s="8"/>
      <c r="X225" s="8" t="s">
        <v>41</v>
      </c>
      <c r="Y225" s="8"/>
      <c r="Z225" s="8"/>
      <c r="AA225" s="5"/>
      <c r="AB225" s="24"/>
      <c r="AC225" s="24"/>
      <c r="AD225" s="25"/>
      <c r="AE225" s="25"/>
      <c r="AF225" s="25"/>
    </row>
    <row r="226" spans="1:32" ht="15" x14ac:dyDescent="0.25">
      <c r="A226" s="56" t="s">
        <v>265</v>
      </c>
      <c r="B226" s="5" t="s">
        <v>48</v>
      </c>
      <c r="C226" s="1" t="s">
        <v>104</v>
      </c>
      <c r="D226" s="5" t="s">
        <v>259</v>
      </c>
      <c r="E226" s="1"/>
      <c r="F226" s="1" t="s">
        <v>44</v>
      </c>
      <c r="G226" s="1" t="s">
        <v>64</v>
      </c>
      <c r="H226" s="19">
        <v>23106</v>
      </c>
      <c r="I226" s="1">
        <v>18</v>
      </c>
      <c r="J226" s="7">
        <v>42804</v>
      </c>
      <c r="K226" s="7">
        <f t="shared" ca="1" si="37"/>
        <v>44581</v>
      </c>
      <c r="L226" s="7">
        <f t="shared" si="38"/>
        <v>42804</v>
      </c>
      <c r="M226" s="7">
        <f t="shared" si="39"/>
        <v>44265</v>
      </c>
      <c r="N226" s="22">
        <f t="shared" ca="1" si="40"/>
        <v>-310</v>
      </c>
      <c r="O226" s="8" t="s">
        <v>41</v>
      </c>
      <c r="P226" s="8"/>
      <c r="Q226" s="9">
        <v>44341</v>
      </c>
      <c r="R226" s="9">
        <f t="shared" si="41"/>
        <v>42804</v>
      </c>
      <c r="S226" s="5"/>
      <c r="T226" s="5"/>
      <c r="U226" s="5"/>
      <c r="V226" s="5"/>
      <c r="W226" s="5"/>
      <c r="X226" s="5"/>
      <c r="Y226" s="5" t="s">
        <v>207</v>
      </c>
      <c r="Z226" s="22"/>
      <c r="AA226" s="22"/>
      <c r="AB226" s="22"/>
      <c r="AC226" s="22"/>
      <c r="AD226" s="25"/>
      <c r="AE226" s="25"/>
      <c r="AF226" s="25"/>
    </row>
    <row r="227" spans="1:32" ht="15" x14ac:dyDescent="0.25">
      <c r="A227" s="56" t="s">
        <v>265</v>
      </c>
      <c r="B227" s="5" t="s">
        <v>48</v>
      </c>
      <c r="C227" s="1" t="s">
        <v>104</v>
      </c>
      <c r="D227" s="5" t="s">
        <v>259</v>
      </c>
      <c r="E227" s="1"/>
      <c r="F227" s="1" t="s">
        <v>20</v>
      </c>
      <c r="G227" s="1" t="s">
        <v>28</v>
      </c>
      <c r="H227" s="19">
        <v>22803</v>
      </c>
      <c r="I227" s="1">
        <v>19</v>
      </c>
      <c r="J227" s="7">
        <v>42804</v>
      </c>
      <c r="K227" s="7">
        <f t="shared" ca="1" si="37"/>
        <v>44581</v>
      </c>
      <c r="L227" s="7">
        <f t="shared" si="38"/>
        <v>42804</v>
      </c>
      <c r="M227" s="7">
        <f t="shared" si="39"/>
        <v>44265</v>
      </c>
      <c r="N227" s="22">
        <f t="shared" ca="1" si="40"/>
        <v>-310</v>
      </c>
      <c r="O227" s="8" t="s">
        <v>41</v>
      </c>
      <c r="P227" s="8"/>
      <c r="Q227" s="9">
        <v>44341</v>
      </c>
      <c r="R227" s="9">
        <f t="shared" si="41"/>
        <v>42804</v>
      </c>
      <c r="S227" s="5"/>
      <c r="T227" s="5"/>
      <c r="U227" s="5"/>
      <c r="V227" s="5"/>
      <c r="W227" s="5"/>
      <c r="X227" s="5"/>
      <c r="Y227" s="5" t="s">
        <v>207</v>
      </c>
      <c r="Z227" s="22"/>
      <c r="AA227" s="22"/>
      <c r="AB227" s="22"/>
      <c r="AC227" s="22"/>
      <c r="AD227" s="25"/>
      <c r="AE227" s="25"/>
      <c r="AF227" s="25"/>
    </row>
    <row r="228" spans="1:32" ht="15" x14ac:dyDescent="0.25">
      <c r="A228" s="56" t="s">
        <v>265</v>
      </c>
      <c r="B228" s="5" t="s">
        <v>48</v>
      </c>
      <c r="C228" s="1" t="s">
        <v>104</v>
      </c>
      <c r="D228" s="5" t="s">
        <v>258</v>
      </c>
      <c r="E228" s="1"/>
      <c r="F228" s="1" t="s">
        <v>24</v>
      </c>
      <c r="G228" s="1" t="s">
        <v>97</v>
      </c>
      <c r="H228" s="19">
        <v>28787</v>
      </c>
      <c r="I228" s="1">
        <v>34</v>
      </c>
      <c r="J228" s="7">
        <v>43168</v>
      </c>
      <c r="K228" s="7">
        <f t="shared" ca="1" si="37"/>
        <v>44581</v>
      </c>
      <c r="L228" s="7">
        <f t="shared" si="38"/>
        <v>43168</v>
      </c>
      <c r="M228" s="7">
        <f t="shared" si="39"/>
        <v>44629</v>
      </c>
      <c r="N228" s="22">
        <f t="shared" ca="1" si="40"/>
        <v>49</v>
      </c>
      <c r="O228" s="8" t="s">
        <v>41</v>
      </c>
      <c r="P228" s="8"/>
      <c r="Q228" s="9">
        <v>44341</v>
      </c>
      <c r="R228" s="9">
        <f t="shared" si="41"/>
        <v>43168</v>
      </c>
      <c r="S228" s="5"/>
      <c r="T228" s="5"/>
      <c r="U228" s="5"/>
      <c r="V228" s="5"/>
      <c r="W228" s="5"/>
      <c r="X228" s="5"/>
      <c r="Y228" s="12"/>
      <c r="Z228" s="5" t="s">
        <v>41</v>
      </c>
      <c r="AA228" s="22"/>
      <c r="AB228" s="22"/>
      <c r="AC228" s="22"/>
      <c r="AD228" s="25"/>
      <c r="AE228" s="25"/>
      <c r="AF228" s="25"/>
    </row>
    <row r="229" spans="1:32" ht="15" x14ac:dyDescent="0.25">
      <c r="A229" s="56" t="s">
        <v>265</v>
      </c>
      <c r="B229" s="5" t="s">
        <v>48</v>
      </c>
      <c r="C229" s="1" t="s">
        <v>104</v>
      </c>
      <c r="D229" s="5" t="s">
        <v>259</v>
      </c>
      <c r="E229" s="1"/>
      <c r="F229" s="1" t="s">
        <v>111</v>
      </c>
      <c r="G229" s="1" t="s">
        <v>28</v>
      </c>
      <c r="H229" s="19">
        <v>27476</v>
      </c>
      <c r="I229" s="1">
        <v>35</v>
      </c>
      <c r="J229" s="7">
        <v>43168</v>
      </c>
      <c r="K229" s="7">
        <f t="shared" ca="1" si="37"/>
        <v>44581</v>
      </c>
      <c r="L229" s="7">
        <f t="shared" si="38"/>
        <v>43168</v>
      </c>
      <c r="M229" s="7">
        <f t="shared" si="39"/>
        <v>44629</v>
      </c>
      <c r="N229" s="22">
        <f t="shared" ca="1" si="40"/>
        <v>49</v>
      </c>
      <c r="O229" s="8" t="s">
        <v>41</v>
      </c>
      <c r="P229" s="8"/>
      <c r="Q229" s="9">
        <v>44341</v>
      </c>
      <c r="R229" s="9">
        <f t="shared" si="41"/>
        <v>43168</v>
      </c>
      <c r="S229" s="5"/>
      <c r="T229" s="5"/>
      <c r="U229" s="5"/>
      <c r="V229" s="5"/>
      <c r="W229" s="5"/>
      <c r="X229" s="5"/>
      <c r="Y229" s="12"/>
      <c r="Z229" s="5" t="s">
        <v>41</v>
      </c>
      <c r="AA229" s="22"/>
      <c r="AB229" s="22"/>
      <c r="AC229" s="22"/>
      <c r="AD229" s="25"/>
      <c r="AE229" s="25"/>
      <c r="AF229" s="25"/>
    </row>
    <row r="230" spans="1:32" ht="15" x14ac:dyDescent="0.25">
      <c r="A230" s="56" t="s">
        <v>265</v>
      </c>
      <c r="B230" s="5" t="s">
        <v>48</v>
      </c>
      <c r="C230" s="1" t="s">
        <v>104</v>
      </c>
      <c r="D230" s="5" t="s">
        <v>259</v>
      </c>
      <c r="E230" s="1"/>
      <c r="F230" s="1" t="s">
        <v>44</v>
      </c>
      <c r="G230" s="1" t="s">
        <v>65</v>
      </c>
      <c r="H230" s="19">
        <v>33494</v>
      </c>
      <c r="I230" s="1">
        <v>36</v>
      </c>
      <c r="J230" s="7">
        <v>43168</v>
      </c>
      <c r="K230" s="7">
        <f t="shared" ca="1" si="37"/>
        <v>44581</v>
      </c>
      <c r="L230" s="7">
        <f t="shared" si="38"/>
        <v>43168</v>
      </c>
      <c r="M230" s="7">
        <f t="shared" si="39"/>
        <v>44629</v>
      </c>
      <c r="N230" s="22">
        <f t="shared" ca="1" si="40"/>
        <v>49</v>
      </c>
      <c r="O230" s="8" t="s">
        <v>41</v>
      </c>
      <c r="P230" s="8"/>
      <c r="Q230" s="9">
        <v>44341</v>
      </c>
      <c r="R230" s="9">
        <f t="shared" si="41"/>
        <v>43168</v>
      </c>
      <c r="S230" s="5"/>
      <c r="T230" s="5"/>
      <c r="U230" s="5"/>
      <c r="V230" s="5"/>
      <c r="W230" s="5"/>
      <c r="X230" s="5"/>
      <c r="Y230" s="12"/>
      <c r="Z230" s="5" t="s">
        <v>41</v>
      </c>
      <c r="AA230" s="22"/>
      <c r="AB230" s="22"/>
      <c r="AC230" s="22"/>
      <c r="AD230" s="25"/>
      <c r="AE230" s="25"/>
      <c r="AF230" s="25"/>
    </row>
    <row r="231" spans="1:32" ht="15" x14ac:dyDescent="0.25">
      <c r="A231" s="56" t="s">
        <v>265</v>
      </c>
      <c r="B231" s="5" t="s">
        <v>48</v>
      </c>
      <c r="C231" s="1" t="s">
        <v>104</v>
      </c>
      <c r="D231" s="5" t="s">
        <v>259</v>
      </c>
      <c r="E231" s="1"/>
      <c r="F231" s="1" t="s">
        <v>226</v>
      </c>
      <c r="G231" s="1" t="s">
        <v>61</v>
      </c>
      <c r="H231" s="19">
        <v>27439</v>
      </c>
      <c r="I231" s="1">
        <v>37</v>
      </c>
      <c r="J231" s="7">
        <v>43168</v>
      </c>
      <c r="K231" s="7">
        <f t="shared" ca="1" si="37"/>
        <v>44581</v>
      </c>
      <c r="L231" s="7">
        <f t="shared" si="38"/>
        <v>43168</v>
      </c>
      <c r="M231" s="7">
        <f t="shared" si="39"/>
        <v>44629</v>
      </c>
      <c r="N231" s="22">
        <f t="shared" ca="1" si="40"/>
        <v>49</v>
      </c>
      <c r="O231" s="8" t="s">
        <v>41</v>
      </c>
      <c r="P231" s="8"/>
      <c r="Q231" s="9">
        <v>44341</v>
      </c>
      <c r="R231" s="9">
        <f t="shared" si="41"/>
        <v>43168</v>
      </c>
      <c r="S231" s="5"/>
      <c r="T231" s="5"/>
      <c r="U231" s="5"/>
      <c r="V231" s="5"/>
      <c r="W231" s="5"/>
      <c r="X231" s="5"/>
      <c r="Y231" s="12"/>
      <c r="Z231" s="5" t="s">
        <v>41</v>
      </c>
      <c r="AA231" s="22"/>
      <c r="AB231" s="22"/>
      <c r="AC231" s="22"/>
      <c r="AD231" s="25"/>
      <c r="AE231" s="25"/>
      <c r="AF231" s="25"/>
    </row>
    <row r="232" spans="1:32" ht="15" x14ac:dyDescent="0.25">
      <c r="A232" s="56" t="s">
        <v>265</v>
      </c>
      <c r="B232" s="8" t="s">
        <v>48</v>
      </c>
      <c r="C232" s="6" t="s">
        <v>104</v>
      </c>
      <c r="D232" s="8" t="s">
        <v>259</v>
      </c>
      <c r="E232" s="6"/>
      <c r="F232" s="6" t="s">
        <v>195</v>
      </c>
      <c r="G232" s="6" t="s">
        <v>36</v>
      </c>
      <c r="H232" s="7">
        <v>21376</v>
      </c>
      <c r="I232" s="6">
        <v>21</v>
      </c>
      <c r="J232" s="7">
        <v>42466</v>
      </c>
      <c r="K232" s="7">
        <f t="shared" ca="1" si="37"/>
        <v>44581</v>
      </c>
      <c r="L232" s="7">
        <f t="shared" si="38"/>
        <v>42466</v>
      </c>
      <c r="M232" s="7">
        <f t="shared" si="39"/>
        <v>43927</v>
      </c>
      <c r="N232" s="22">
        <f t="shared" ca="1" si="40"/>
        <v>-644</v>
      </c>
      <c r="O232" s="8" t="s">
        <v>41</v>
      </c>
      <c r="P232" s="8"/>
      <c r="Q232" s="9">
        <v>44341</v>
      </c>
      <c r="R232" s="9">
        <f t="shared" si="41"/>
        <v>42466</v>
      </c>
      <c r="S232" s="8"/>
      <c r="T232" s="8"/>
      <c r="U232" s="8"/>
      <c r="V232" s="8"/>
      <c r="W232" s="8"/>
      <c r="X232" s="8"/>
      <c r="Y232" s="8"/>
      <c r="Z232" s="8" t="s">
        <v>41</v>
      </c>
      <c r="AA232" s="5"/>
      <c r="AB232" s="24"/>
      <c r="AC232" s="24"/>
      <c r="AD232" s="24"/>
      <c r="AE232" s="24"/>
      <c r="AF232" s="24"/>
    </row>
    <row r="233" spans="1:32" ht="15" x14ac:dyDescent="0.25">
      <c r="A233" s="56" t="s">
        <v>265</v>
      </c>
      <c r="B233" s="8" t="s">
        <v>48</v>
      </c>
      <c r="C233" s="37" t="s">
        <v>175</v>
      </c>
      <c r="D233" s="5" t="s">
        <v>259</v>
      </c>
      <c r="E233" s="31"/>
      <c r="F233" s="29" t="s">
        <v>176</v>
      </c>
      <c r="G233" s="29" t="s">
        <v>25</v>
      </c>
      <c r="H233" s="43">
        <v>35431</v>
      </c>
      <c r="I233" s="6">
        <v>9</v>
      </c>
      <c r="J233" s="7">
        <v>42146</v>
      </c>
      <c r="K233" s="7">
        <f t="shared" ca="1" si="37"/>
        <v>44581</v>
      </c>
      <c r="L233" s="7">
        <f t="shared" si="38"/>
        <v>42146</v>
      </c>
      <c r="M233" s="7">
        <f t="shared" si="39"/>
        <v>43607</v>
      </c>
      <c r="N233" s="22">
        <f t="shared" ca="1" si="40"/>
        <v>-958</v>
      </c>
      <c r="O233" s="8" t="s">
        <v>49</v>
      </c>
      <c r="P233" s="8"/>
      <c r="Q233" s="9">
        <v>44165</v>
      </c>
      <c r="R233" s="9">
        <f t="shared" si="41"/>
        <v>42146</v>
      </c>
      <c r="S233" s="8"/>
      <c r="T233" s="8"/>
      <c r="U233" s="8"/>
      <c r="V233" s="8"/>
      <c r="W233" s="8"/>
      <c r="X233" s="8"/>
      <c r="Y233" s="8" t="s">
        <v>268</v>
      </c>
      <c r="Z233" s="8"/>
      <c r="AA233" s="8"/>
      <c r="AB233" s="8"/>
      <c r="AC233" s="5"/>
      <c r="AD233" s="22"/>
      <c r="AE233" s="22"/>
      <c r="AF233" s="22"/>
    </row>
    <row r="234" spans="1:32" ht="15" x14ac:dyDescent="0.25">
      <c r="A234" s="56" t="s">
        <v>265</v>
      </c>
      <c r="B234" s="8" t="s">
        <v>48</v>
      </c>
      <c r="C234" s="37" t="s">
        <v>175</v>
      </c>
      <c r="D234" s="5" t="s">
        <v>259</v>
      </c>
      <c r="E234" s="31"/>
      <c r="F234" s="29" t="s">
        <v>177</v>
      </c>
      <c r="G234" s="29" t="s">
        <v>65</v>
      </c>
      <c r="H234" s="43">
        <v>33878</v>
      </c>
      <c r="I234" s="6">
        <v>10</v>
      </c>
      <c r="J234" s="7">
        <v>42146</v>
      </c>
      <c r="K234" s="7">
        <f t="shared" ca="1" si="37"/>
        <v>44581</v>
      </c>
      <c r="L234" s="7">
        <f t="shared" si="38"/>
        <v>42146</v>
      </c>
      <c r="M234" s="7">
        <f t="shared" si="39"/>
        <v>43607</v>
      </c>
      <c r="N234" s="22">
        <f t="shared" ca="1" si="40"/>
        <v>-958</v>
      </c>
      <c r="O234" s="8" t="s">
        <v>49</v>
      </c>
      <c r="P234" s="8"/>
      <c r="Q234" s="9">
        <v>44165</v>
      </c>
      <c r="R234" s="9">
        <f t="shared" si="41"/>
        <v>42146</v>
      </c>
      <c r="S234" s="8"/>
      <c r="T234" s="8"/>
      <c r="U234" s="8"/>
      <c r="V234" s="8"/>
      <c r="W234" s="8"/>
      <c r="X234" s="8"/>
      <c r="Y234" s="8" t="s">
        <v>268</v>
      </c>
      <c r="Z234" s="8"/>
      <c r="AA234" s="8"/>
      <c r="AB234" s="8"/>
      <c r="AC234" s="5"/>
      <c r="AD234" s="22"/>
      <c r="AE234" s="22"/>
      <c r="AF234" s="22"/>
    </row>
    <row r="235" spans="1:32" ht="15" x14ac:dyDescent="0.25">
      <c r="A235" s="57" t="s">
        <v>264</v>
      </c>
      <c r="B235" s="8" t="s">
        <v>48</v>
      </c>
      <c r="C235" s="23" t="s">
        <v>83</v>
      </c>
      <c r="D235" s="8" t="s">
        <v>258</v>
      </c>
      <c r="E235" s="6"/>
      <c r="F235" s="6" t="s">
        <v>136</v>
      </c>
      <c r="G235" s="6" t="s">
        <v>23</v>
      </c>
      <c r="H235" s="9">
        <v>33277</v>
      </c>
      <c r="I235" s="6">
        <v>14</v>
      </c>
      <c r="J235" s="7">
        <v>41425</v>
      </c>
      <c r="K235" s="7">
        <f t="shared" ca="1" si="37"/>
        <v>44581</v>
      </c>
      <c r="L235" s="7">
        <f t="shared" si="38"/>
        <v>41425</v>
      </c>
      <c r="M235" s="7">
        <f t="shared" si="39"/>
        <v>42886</v>
      </c>
      <c r="N235" s="22">
        <f t="shared" ca="1" si="40"/>
        <v>-1669</v>
      </c>
      <c r="O235" s="8" t="s">
        <v>49</v>
      </c>
      <c r="P235" s="8"/>
      <c r="Q235" s="9">
        <v>44165</v>
      </c>
      <c r="R235" s="9">
        <f t="shared" si="41"/>
        <v>41425</v>
      </c>
      <c r="S235" s="8"/>
      <c r="T235" s="8"/>
      <c r="U235" s="8"/>
      <c r="V235" s="8"/>
      <c r="W235" s="8" t="s">
        <v>268</v>
      </c>
      <c r="X235" s="8"/>
      <c r="Y235" s="8"/>
      <c r="Z235" s="8"/>
      <c r="AA235" s="8"/>
      <c r="AB235" s="8"/>
      <c r="AC235" s="5"/>
      <c r="AD235" s="22"/>
      <c r="AE235" s="22"/>
      <c r="AF235" s="22"/>
    </row>
    <row r="236" spans="1:32" ht="15" x14ac:dyDescent="0.25">
      <c r="A236" s="57" t="s">
        <v>264</v>
      </c>
      <c r="B236" s="8" t="s">
        <v>48</v>
      </c>
      <c r="C236" s="23" t="s">
        <v>83</v>
      </c>
      <c r="D236" s="8" t="s">
        <v>258</v>
      </c>
      <c r="E236" s="6"/>
      <c r="F236" s="6" t="s">
        <v>137</v>
      </c>
      <c r="G236" s="6" t="s">
        <v>25</v>
      </c>
      <c r="H236" s="9">
        <v>33214</v>
      </c>
      <c r="I236" s="6">
        <v>15</v>
      </c>
      <c r="J236" s="7">
        <v>41425</v>
      </c>
      <c r="K236" s="7">
        <f t="shared" ca="1" si="37"/>
        <v>44581</v>
      </c>
      <c r="L236" s="7">
        <f t="shared" si="38"/>
        <v>41425</v>
      </c>
      <c r="M236" s="7">
        <f t="shared" si="39"/>
        <v>42886</v>
      </c>
      <c r="N236" s="22">
        <f t="shared" ca="1" si="40"/>
        <v>-1669</v>
      </c>
      <c r="O236" s="8" t="s">
        <v>49</v>
      </c>
      <c r="P236" s="8"/>
      <c r="Q236" s="9">
        <v>44165</v>
      </c>
      <c r="R236" s="9">
        <f t="shared" si="41"/>
        <v>41425</v>
      </c>
      <c r="S236" s="8"/>
      <c r="T236" s="8"/>
      <c r="U236" s="8"/>
      <c r="V236" s="8"/>
      <c r="W236" s="8" t="s">
        <v>268</v>
      </c>
      <c r="X236" s="8"/>
      <c r="Y236" s="8"/>
      <c r="Z236" s="8"/>
      <c r="AA236" s="8"/>
      <c r="AB236" s="8"/>
      <c r="AC236" s="5"/>
      <c r="AD236" s="22"/>
      <c r="AE236" s="22"/>
      <c r="AF236" s="22"/>
    </row>
    <row r="237" spans="1:32" ht="15" x14ac:dyDescent="0.25">
      <c r="A237" s="57" t="s">
        <v>264</v>
      </c>
      <c r="B237" s="8" t="s">
        <v>48</v>
      </c>
      <c r="C237" s="6" t="s">
        <v>83</v>
      </c>
      <c r="D237" s="8" t="s">
        <v>258</v>
      </c>
      <c r="E237" s="6"/>
      <c r="F237" s="6" t="s">
        <v>229</v>
      </c>
      <c r="G237" s="6" t="s">
        <v>35</v>
      </c>
      <c r="H237" s="9">
        <v>27136</v>
      </c>
      <c r="I237" s="6">
        <v>7</v>
      </c>
      <c r="J237" s="7">
        <v>43602</v>
      </c>
      <c r="K237" s="7">
        <f t="shared" ref="K237:K268" ca="1" si="42">TODAY()</f>
        <v>44581</v>
      </c>
      <c r="L237" s="7">
        <f t="shared" ref="L237:L268" si="43">J237</f>
        <v>43602</v>
      </c>
      <c r="M237" s="7">
        <f t="shared" ref="M237:M268" si="44">J237+1461</f>
        <v>45063</v>
      </c>
      <c r="N237" s="22">
        <f t="shared" ref="N237:N300" ca="1" si="45">DAYS360(K237,M237)</f>
        <v>477</v>
      </c>
      <c r="O237" s="8" t="s">
        <v>49</v>
      </c>
      <c r="P237" s="8"/>
      <c r="Q237" s="9">
        <v>44165</v>
      </c>
      <c r="R237" s="9">
        <f t="shared" si="41"/>
        <v>43602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 t="s">
        <v>268</v>
      </c>
      <c r="AD237" s="24"/>
      <c r="AE237" s="24"/>
      <c r="AF237" s="24"/>
    </row>
    <row r="238" spans="1:32" ht="15" x14ac:dyDescent="0.25">
      <c r="A238" s="57" t="s">
        <v>264</v>
      </c>
      <c r="B238" s="8" t="s">
        <v>48</v>
      </c>
      <c r="C238" s="6" t="s">
        <v>83</v>
      </c>
      <c r="D238" s="8" t="s">
        <v>258</v>
      </c>
      <c r="E238" s="6"/>
      <c r="F238" s="6" t="s">
        <v>230</v>
      </c>
      <c r="G238" s="6" t="s">
        <v>68</v>
      </c>
      <c r="H238" s="9">
        <v>30752</v>
      </c>
      <c r="I238" s="6">
        <v>8</v>
      </c>
      <c r="J238" s="7">
        <v>43602</v>
      </c>
      <c r="K238" s="7">
        <f t="shared" ca="1" si="42"/>
        <v>44581</v>
      </c>
      <c r="L238" s="7">
        <f t="shared" si="43"/>
        <v>43602</v>
      </c>
      <c r="M238" s="7">
        <f t="shared" si="44"/>
        <v>45063</v>
      </c>
      <c r="N238" s="22">
        <f t="shared" ca="1" si="45"/>
        <v>477</v>
      </c>
      <c r="O238" s="8" t="s">
        <v>49</v>
      </c>
      <c r="P238" s="8"/>
      <c r="Q238" s="9">
        <v>44165</v>
      </c>
      <c r="R238" s="9">
        <f t="shared" si="41"/>
        <v>43602</v>
      </c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5"/>
      <c r="AD238" s="24"/>
      <c r="AE238" s="24"/>
      <c r="AF238" s="24"/>
    </row>
    <row r="239" spans="1:32" ht="15" x14ac:dyDescent="0.25">
      <c r="A239" s="57" t="s">
        <v>264</v>
      </c>
      <c r="B239" s="39" t="s">
        <v>48</v>
      </c>
      <c r="C239" s="32" t="s">
        <v>83</v>
      </c>
      <c r="D239" s="5" t="s">
        <v>258</v>
      </c>
      <c r="E239" s="31"/>
      <c r="F239" s="42" t="s">
        <v>84</v>
      </c>
      <c r="G239" s="42" t="s">
        <v>22</v>
      </c>
      <c r="H239" s="43">
        <v>28020</v>
      </c>
      <c r="I239" s="6">
        <v>29</v>
      </c>
      <c r="J239" s="7">
        <v>41347</v>
      </c>
      <c r="K239" s="7">
        <f t="shared" ca="1" si="42"/>
        <v>44581</v>
      </c>
      <c r="L239" s="7">
        <f t="shared" si="43"/>
        <v>41347</v>
      </c>
      <c r="M239" s="7">
        <f t="shared" si="44"/>
        <v>42808</v>
      </c>
      <c r="N239" s="22">
        <f t="shared" ca="1" si="45"/>
        <v>-1746</v>
      </c>
      <c r="O239" s="8" t="s">
        <v>49</v>
      </c>
      <c r="P239" s="9">
        <v>44165</v>
      </c>
      <c r="Q239" s="8"/>
      <c r="R239" s="8"/>
      <c r="S239" s="8"/>
      <c r="T239" s="8"/>
      <c r="U239" s="8" t="s">
        <v>49</v>
      </c>
      <c r="V239" s="8"/>
      <c r="W239" s="8"/>
      <c r="X239" s="8"/>
      <c r="Y239" s="8"/>
      <c r="Z239" s="22"/>
      <c r="AA239" s="22"/>
      <c r="AB239" s="22"/>
      <c r="AC239" s="22"/>
      <c r="AD239" s="22"/>
      <c r="AE239" s="25"/>
      <c r="AF239" s="25"/>
    </row>
    <row r="240" spans="1:32" ht="15" x14ac:dyDescent="0.25">
      <c r="A240" s="57" t="s">
        <v>264</v>
      </c>
      <c r="B240" s="39" t="s">
        <v>48</v>
      </c>
      <c r="C240" s="32" t="s">
        <v>83</v>
      </c>
      <c r="D240" s="5" t="s">
        <v>258</v>
      </c>
      <c r="E240" s="31"/>
      <c r="F240" s="42" t="s">
        <v>85</v>
      </c>
      <c r="G240" s="42" t="s">
        <v>45</v>
      </c>
      <c r="H240" s="43">
        <v>27925</v>
      </c>
      <c r="I240" s="6">
        <v>30</v>
      </c>
      <c r="J240" s="7">
        <v>41347</v>
      </c>
      <c r="K240" s="7">
        <f t="shared" ca="1" si="42"/>
        <v>44581</v>
      </c>
      <c r="L240" s="7">
        <f t="shared" si="43"/>
        <v>41347</v>
      </c>
      <c r="M240" s="7">
        <f t="shared" si="44"/>
        <v>42808</v>
      </c>
      <c r="N240" s="22">
        <f t="shared" ca="1" si="45"/>
        <v>-1746</v>
      </c>
      <c r="O240" s="8" t="s">
        <v>49</v>
      </c>
      <c r="P240" s="9">
        <v>44165</v>
      </c>
      <c r="Q240" s="8"/>
      <c r="R240" s="8"/>
      <c r="S240" s="8"/>
      <c r="T240" s="8"/>
      <c r="U240" s="8" t="s">
        <v>49</v>
      </c>
      <c r="V240" s="8"/>
      <c r="W240" s="8"/>
      <c r="X240" s="8"/>
      <c r="Y240" s="8"/>
      <c r="Z240" s="22"/>
      <c r="AA240" s="22"/>
      <c r="AB240" s="22"/>
      <c r="AC240" s="22"/>
      <c r="AD240" s="22"/>
      <c r="AE240" s="25"/>
      <c r="AF240" s="25"/>
    </row>
    <row r="241" spans="1:32" ht="15" x14ac:dyDescent="0.25">
      <c r="A241" s="57" t="s">
        <v>264</v>
      </c>
      <c r="B241" s="39" t="s">
        <v>48</v>
      </c>
      <c r="C241" s="32" t="s">
        <v>83</v>
      </c>
      <c r="D241" s="5" t="s">
        <v>258</v>
      </c>
      <c r="E241" s="31"/>
      <c r="F241" s="42" t="s">
        <v>86</v>
      </c>
      <c r="G241" s="42" t="s">
        <v>50</v>
      </c>
      <c r="H241" s="43">
        <v>29846</v>
      </c>
      <c r="I241" s="6">
        <v>31</v>
      </c>
      <c r="J241" s="7">
        <v>41347</v>
      </c>
      <c r="K241" s="7">
        <f t="shared" ca="1" si="42"/>
        <v>44581</v>
      </c>
      <c r="L241" s="7">
        <f t="shared" si="43"/>
        <v>41347</v>
      </c>
      <c r="M241" s="7">
        <f t="shared" si="44"/>
        <v>42808</v>
      </c>
      <c r="N241" s="22">
        <f t="shared" ca="1" si="45"/>
        <v>-1746</v>
      </c>
      <c r="O241" s="8" t="s">
        <v>49</v>
      </c>
      <c r="P241" s="9">
        <v>44165</v>
      </c>
      <c r="Q241" s="8"/>
      <c r="R241" s="8"/>
      <c r="S241" s="8"/>
      <c r="T241" s="8"/>
      <c r="U241" s="8" t="s">
        <v>49</v>
      </c>
      <c r="V241" s="8"/>
      <c r="W241" s="8"/>
      <c r="X241" s="8"/>
      <c r="Y241" s="8"/>
      <c r="Z241" s="22"/>
      <c r="AA241" s="22"/>
      <c r="AB241" s="22"/>
      <c r="AC241" s="22"/>
      <c r="AD241" s="22"/>
      <c r="AE241" s="25"/>
      <c r="AF241" s="25"/>
    </row>
    <row r="242" spans="1:32" ht="15" x14ac:dyDescent="0.25">
      <c r="A242" s="57" t="s">
        <v>264</v>
      </c>
      <c r="B242" s="8" t="s">
        <v>48</v>
      </c>
      <c r="C242" s="6" t="s">
        <v>83</v>
      </c>
      <c r="D242" s="8" t="s">
        <v>258</v>
      </c>
      <c r="E242" s="6"/>
      <c r="F242" s="6" t="s">
        <v>199</v>
      </c>
      <c r="G242" s="6" t="s">
        <v>40</v>
      </c>
      <c r="H242" s="7">
        <v>24924</v>
      </c>
      <c r="I242" s="6">
        <v>27</v>
      </c>
      <c r="J242" s="7">
        <v>42466</v>
      </c>
      <c r="K242" s="7">
        <f t="shared" ca="1" si="42"/>
        <v>44581</v>
      </c>
      <c r="L242" s="7">
        <f t="shared" si="43"/>
        <v>42466</v>
      </c>
      <c r="M242" s="7">
        <f t="shared" si="44"/>
        <v>43927</v>
      </c>
      <c r="N242" s="22">
        <f t="shared" ca="1" si="45"/>
        <v>-644</v>
      </c>
      <c r="O242" s="8" t="s">
        <v>41</v>
      </c>
      <c r="P242" s="8"/>
      <c r="Q242" s="9">
        <v>44341</v>
      </c>
      <c r="R242" s="9">
        <f t="shared" ref="R242:R257" si="46">J242</f>
        <v>42466</v>
      </c>
      <c r="S242" s="8"/>
      <c r="T242" s="8"/>
      <c r="U242" s="8"/>
      <c r="V242" s="8"/>
      <c r="W242" s="8"/>
      <c r="X242" s="8" t="s">
        <v>41</v>
      </c>
      <c r="Y242" s="8"/>
      <c r="Z242" s="8"/>
      <c r="AA242" s="5"/>
      <c r="AB242" s="24"/>
      <c r="AC242" s="24"/>
      <c r="AD242" s="25"/>
      <c r="AE242" s="25"/>
      <c r="AF242" s="25"/>
    </row>
    <row r="243" spans="1:32" ht="15" x14ac:dyDescent="0.25">
      <c r="A243" s="57" t="s">
        <v>264</v>
      </c>
      <c r="B243" s="5" t="s">
        <v>48</v>
      </c>
      <c r="C243" s="1" t="s">
        <v>83</v>
      </c>
      <c r="D243" s="5" t="s">
        <v>258</v>
      </c>
      <c r="E243" s="1"/>
      <c r="F243" s="1" t="s">
        <v>222</v>
      </c>
      <c r="G243" s="1" t="s">
        <v>25</v>
      </c>
      <c r="H243" s="19">
        <v>33214</v>
      </c>
      <c r="I243" s="1">
        <v>39</v>
      </c>
      <c r="J243" s="7">
        <v>43168</v>
      </c>
      <c r="K243" s="7">
        <f t="shared" ca="1" si="42"/>
        <v>44581</v>
      </c>
      <c r="L243" s="7">
        <f t="shared" si="43"/>
        <v>43168</v>
      </c>
      <c r="M243" s="7">
        <f t="shared" si="44"/>
        <v>44629</v>
      </c>
      <c r="N243" s="22">
        <f t="shared" ca="1" si="45"/>
        <v>49</v>
      </c>
      <c r="O243" s="8" t="s">
        <v>41</v>
      </c>
      <c r="P243" s="8"/>
      <c r="Q243" s="9">
        <v>44341</v>
      </c>
      <c r="R243" s="9">
        <f t="shared" si="46"/>
        <v>43168</v>
      </c>
      <c r="S243" s="5"/>
      <c r="T243" s="5"/>
      <c r="U243" s="5"/>
      <c r="V243" s="5"/>
      <c r="W243" s="5"/>
      <c r="X243" s="5"/>
      <c r="Y243" s="12"/>
      <c r="Z243" s="5" t="s">
        <v>41</v>
      </c>
      <c r="AA243" s="22"/>
      <c r="AB243" s="22"/>
      <c r="AC243" s="22"/>
      <c r="AD243" s="25"/>
      <c r="AE243" s="25"/>
      <c r="AF243" s="25"/>
    </row>
    <row r="244" spans="1:32" ht="15" x14ac:dyDescent="0.25">
      <c r="A244" s="57" t="s">
        <v>264</v>
      </c>
      <c r="B244" s="5" t="s">
        <v>48</v>
      </c>
      <c r="C244" s="1" t="s">
        <v>83</v>
      </c>
      <c r="D244" s="5" t="s">
        <v>258</v>
      </c>
      <c r="E244" s="1"/>
      <c r="F244" s="1" t="s">
        <v>136</v>
      </c>
      <c r="G244" s="1" t="s">
        <v>23</v>
      </c>
      <c r="H244" s="19">
        <v>33277</v>
      </c>
      <c r="I244" s="1">
        <v>40</v>
      </c>
      <c r="J244" s="7">
        <v>43168</v>
      </c>
      <c r="K244" s="7">
        <f t="shared" ca="1" si="42"/>
        <v>44581</v>
      </c>
      <c r="L244" s="7">
        <f t="shared" si="43"/>
        <v>43168</v>
      </c>
      <c r="M244" s="7">
        <f t="shared" si="44"/>
        <v>44629</v>
      </c>
      <c r="N244" s="22">
        <f t="shared" ca="1" si="45"/>
        <v>49</v>
      </c>
      <c r="O244" s="8" t="s">
        <v>41</v>
      </c>
      <c r="P244" s="8"/>
      <c r="Q244" s="9">
        <v>44341</v>
      </c>
      <c r="R244" s="9">
        <f t="shared" si="46"/>
        <v>43168</v>
      </c>
      <c r="S244" s="5"/>
      <c r="T244" s="5"/>
      <c r="U244" s="5"/>
      <c r="V244" s="5"/>
      <c r="W244" s="5"/>
      <c r="X244" s="5"/>
      <c r="Y244" s="12"/>
      <c r="Z244" s="5" t="s">
        <v>41</v>
      </c>
      <c r="AA244" s="22"/>
      <c r="AB244" s="22"/>
      <c r="AC244" s="22"/>
      <c r="AD244" s="25"/>
      <c r="AE244" s="25"/>
      <c r="AF244" s="25"/>
    </row>
    <row r="245" spans="1:32" ht="15" x14ac:dyDescent="0.25">
      <c r="A245" s="57" t="s">
        <v>264</v>
      </c>
      <c r="B245" s="5" t="s">
        <v>48</v>
      </c>
      <c r="C245" s="1" t="s">
        <v>83</v>
      </c>
      <c r="D245" s="5" t="s">
        <v>258</v>
      </c>
      <c r="E245" s="1"/>
      <c r="F245" s="1" t="s">
        <v>86</v>
      </c>
      <c r="G245" s="1" t="s">
        <v>50</v>
      </c>
      <c r="H245" s="19">
        <v>29846</v>
      </c>
      <c r="I245" s="1">
        <v>41</v>
      </c>
      <c r="J245" s="7">
        <v>43168</v>
      </c>
      <c r="K245" s="7">
        <f t="shared" ca="1" si="42"/>
        <v>44581</v>
      </c>
      <c r="L245" s="7">
        <f t="shared" si="43"/>
        <v>43168</v>
      </c>
      <c r="M245" s="7">
        <f t="shared" si="44"/>
        <v>44629</v>
      </c>
      <c r="N245" s="22">
        <f t="shared" ca="1" si="45"/>
        <v>49</v>
      </c>
      <c r="O245" s="8" t="s">
        <v>41</v>
      </c>
      <c r="P245" s="8"/>
      <c r="Q245" s="9">
        <v>44341</v>
      </c>
      <c r="R245" s="9">
        <f t="shared" si="46"/>
        <v>43168</v>
      </c>
      <c r="S245" s="5"/>
      <c r="T245" s="5"/>
      <c r="U245" s="5"/>
      <c r="V245" s="5"/>
      <c r="W245" s="5"/>
      <c r="X245" s="5"/>
      <c r="Y245" s="12"/>
      <c r="Z245" s="5" t="s">
        <v>41</v>
      </c>
      <c r="AA245" s="22"/>
      <c r="AB245" s="22"/>
      <c r="AC245" s="22"/>
      <c r="AD245" s="25"/>
      <c r="AE245" s="25"/>
      <c r="AF245" s="25"/>
    </row>
    <row r="246" spans="1:32" ht="15.75" customHeight="1" x14ac:dyDescent="0.25">
      <c r="A246" s="57" t="s">
        <v>264</v>
      </c>
      <c r="B246" s="5" t="s">
        <v>48</v>
      </c>
      <c r="C246" s="1" t="s">
        <v>83</v>
      </c>
      <c r="D246" s="5" t="s">
        <v>258</v>
      </c>
      <c r="E246" s="1"/>
      <c r="F246" s="1" t="s">
        <v>85</v>
      </c>
      <c r="G246" s="1" t="s">
        <v>45</v>
      </c>
      <c r="H246" s="19">
        <v>27925</v>
      </c>
      <c r="I246" s="1">
        <v>42</v>
      </c>
      <c r="J246" s="7">
        <v>43168</v>
      </c>
      <c r="K246" s="7">
        <f t="shared" ca="1" si="42"/>
        <v>44581</v>
      </c>
      <c r="L246" s="7">
        <f t="shared" si="43"/>
        <v>43168</v>
      </c>
      <c r="M246" s="7">
        <f t="shared" si="44"/>
        <v>44629</v>
      </c>
      <c r="N246" s="22">
        <f t="shared" ca="1" si="45"/>
        <v>49</v>
      </c>
      <c r="O246" s="8" t="s">
        <v>41</v>
      </c>
      <c r="P246" s="8"/>
      <c r="Q246" s="9">
        <v>44341</v>
      </c>
      <c r="R246" s="9">
        <f t="shared" si="46"/>
        <v>43168</v>
      </c>
      <c r="S246" s="5"/>
      <c r="T246" s="5"/>
      <c r="U246" s="5"/>
      <c r="V246" s="5"/>
      <c r="W246" s="5"/>
      <c r="X246" s="5"/>
      <c r="Y246" s="12"/>
      <c r="Z246" s="5" t="s">
        <v>41</v>
      </c>
      <c r="AA246" s="22"/>
      <c r="AB246" s="22"/>
      <c r="AC246" s="22"/>
      <c r="AD246" s="25"/>
      <c r="AE246" s="25"/>
      <c r="AF246" s="25"/>
    </row>
    <row r="247" spans="1:32" ht="15" x14ac:dyDescent="0.25">
      <c r="A247" s="52" t="s">
        <v>264</v>
      </c>
      <c r="B247" s="5" t="s">
        <v>48</v>
      </c>
      <c r="C247" s="1" t="s">
        <v>83</v>
      </c>
      <c r="D247" s="5" t="s">
        <v>258</v>
      </c>
      <c r="E247" s="1"/>
      <c r="F247" s="1" t="s">
        <v>160</v>
      </c>
      <c r="G247" s="1" t="s">
        <v>161</v>
      </c>
      <c r="H247" s="19">
        <v>20590</v>
      </c>
      <c r="I247" s="1">
        <v>25</v>
      </c>
      <c r="J247" s="7">
        <v>42080</v>
      </c>
      <c r="K247" s="7">
        <f t="shared" ca="1" si="42"/>
        <v>44581</v>
      </c>
      <c r="L247" s="7">
        <f t="shared" si="43"/>
        <v>42080</v>
      </c>
      <c r="M247" s="7">
        <f t="shared" si="44"/>
        <v>43541</v>
      </c>
      <c r="N247" s="22">
        <f t="shared" ca="1" si="45"/>
        <v>-1023</v>
      </c>
      <c r="O247" s="8" t="s">
        <v>41</v>
      </c>
      <c r="P247" s="8"/>
      <c r="Q247" s="9">
        <v>44165</v>
      </c>
      <c r="R247" s="9">
        <f t="shared" si="46"/>
        <v>42080</v>
      </c>
      <c r="S247" s="5"/>
      <c r="T247" s="5"/>
      <c r="U247" s="5"/>
      <c r="V247" s="5"/>
      <c r="W247" s="5" t="s">
        <v>153</v>
      </c>
      <c r="X247" s="5"/>
      <c r="Y247" s="12"/>
      <c r="Z247" s="22"/>
      <c r="AA247" s="22"/>
      <c r="AB247" s="22"/>
      <c r="AC247" s="22"/>
      <c r="AD247" s="25"/>
      <c r="AE247" s="25"/>
      <c r="AF247" s="25"/>
    </row>
    <row r="248" spans="1:32" ht="15" x14ac:dyDescent="0.25">
      <c r="A248" s="52" t="s">
        <v>264</v>
      </c>
      <c r="B248" s="5" t="s">
        <v>48</v>
      </c>
      <c r="C248" s="1" t="s">
        <v>83</v>
      </c>
      <c r="D248" s="5" t="s">
        <v>258</v>
      </c>
      <c r="E248" s="1"/>
      <c r="F248" s="1" t="s">
        <v>162</v>
      </c>
      <c r="G248" s="1" t="s">
        <v>50</v>
      </c>
      <c r="H248" s="19">
        <v>17768</v>
      </c>
      <c r="I248" s="1">
        <v>26</v>
      </c>
      <c r="J248" s="7">
        <v>42080</v>
      </c>
      <c r="K248" s="7">
        <f t="shared" ca="1" si="42"/>
        <v>44581</v>
      </c>
      <c r="L248" s="7">
        <f t="shared" si="43"/>
        <v>42080</v>
      </c>
      <c r="M248" s="7">
        <f t="shared" si="44"/>
        <v>43541</v>
      </c>
      <c r="N248" s="22">
        <f t="shared" ca="1" si="45"/>
        <v>-1023</v>
      </c>
      <c r="O248" s="8" t="s">
        <v>41</v>
      </c>
      <c r="P248" s="8"/>
      <c r="Q248" s="9">
        <v>44165</v>
      </c>
      <c r="R248" s="9">
        <f t="shared" si="46"/>
        <v>42080</v>
      </c>
      <c r="S248" s="5"/>
      <c r="T248" s="5"/>
      <c r="U248" s="5"/>
      <c r="V248" s="5"/>
      <c r="W248" s="5" t="s">
        <v>153</v>
      </c>
      <c r="X248" s="5"/>
      <c r="Y248" s="12"/>
      <c r="Z248" s="22"/>
      <c r="AA248" s="22"/>
      <c r="AB248" s="22"/>
      <c r="AC248" s="22"/>
      <c r="AD248" s="25"/>
      <c r="AE248" s="25"/>
      <c r="AF248" s="25"/>
    </row>
    <row r="249" spans="1:32" ht="15" x14ac:dyDescent="0.25">
      <c r="A249" s="52" t="s">
        <v>264</v>
      </c>
      <c r="B249" s="8" t="s">
        <v>48</v>
      </c>
      <c r="C249" s="6" t="s">
        <v>83</v>
      </c>
      <c r="D249" s="8" t="s">
        <v>258</v>
      </c>
      <c r="E249" s="6"/>
      <c r="F249" s="6" t="s">
        <v>199</v>
      </c>
      <c r="G249" s="6" t="s">
        <v>40</v>
      </c>
      <c r="H249" s="7">
        <v>24924</v>
      </c>
      <c r="I249" s="6">
        <v>27</v>
      </c>
      <c r="J249" s="7">
        <v>42466</v>
      </c>
      <c r="K249" s="7">
        <f t="shared" ca="1" si="42"/>
        <v>44581</v>
      </c>
      <c r="L249" s="7">
        <f t="shared" si="43"/>
        <v>42466</v>
      </c>
      <c r="M249" s="7">
        <f t="shared" si="44"/>
        <v>43927</v>
      </c>
      <c r="N249" s="22">
        <f t="shared" ca="1" si="45"/>
        <v>-644</v>
      </c>
      <c r="O249" s="8" t="s">
        <v>41</v>
      </c>
      <c r="P249" s="8"/>
      <c r="Q249" s="9">
        <v>44341</v>
      </c>
      <c r="R249" s="9">
        <f t="shared" si="46"/>
        <v>42466</v>
      </c>
      <c r="S249" s="8"/>
      <c r="T249" s="8"/>
      <c r="U249" s="8"/>
      <c r="V249" s="8"/>
      <c r="W249" s="8"/>
      <c r="X249" s="8"/>
      <c r="Y249" s="8"/>
      <c r="Z249" s="8" t="s">
        <v>41</v>
      </c>
      <c r="AA249" s="5"/>
      <c r="AB249" s="24"/>
      <c r="AC249" s="24"/>
      <c r="AD249" s="24"/>
      <c r="AE249" s="24"/>
      <c r="AF249" s="24"/>
    </row>
    <row r="250" spans="1:32" ht="15" x14ac:dyDescent="0.25">
      <c r="A250" s="52" t="s">
        <v>264</v>
      </c>
      <c r="B250" s="8" t="s">
        <v>48</v>
      </c>
      <c r="C250" s="6" t="s">
        <v>83</v>
      </c>
      <c r="D250" s="5" t="s">
        <v>258</v>
      </c>
      <c r="E250" s="6"/>
      <c r="F250" s="6" t="s">
        <v>66</v>
      </c>
      <c r="G250" s="6" t="s">
        <v>36</v>
      </c>
      <c r="H250" s="7">
        <v>23860</v>
      </c>
      <c r="I250" s="6">
        <v>26</v>
      </c>
      <c r="J250" s="7">
        <v>42466</v>
      </c>
      <c r="K250" s="7">
        <f t="shared" ca="1" si="42"/>
        <v>44581</v>
      </c>
      <c r="L250" s="7">
        <f t="shared" si="43"/>
        <v>42466</v>
      </c>
      <c r="M250" s="7">
        <f t="shared" si="44"/>
        <v>43927</v>
      </c>
      <c r="N250" s="22">
        <f t="shared" ca="1" si="45"/>
        <v>-644</v>
      </c>
      <c r="O250" s="8" t="s">
        <v>41</v>
      </c>
      <c r="P250" s="8"/>
      <c r="Q250" s="9">
        <v>44341</v>
      </c>
      <c r="R250" s="9">
        <f t="shared" si="46"/>
        <v>42466</v>
      </c>
      <c r="S250" s="8"/>
      <c r="T250" s="8"/>
      <c r="U250" s="8"/>
      <c r="V250" s="8"/>
      <c r="W250" s="8"/>
      <c r="X250" s="8"/>
      <c r="Y250" s="8"/>
      <c r="Z250" s="8" t="s">
        <v>41</v>
      </c>
      <c r="AA250" s="5"/>
      <c r="AB250" s="22"/>
      <c r="AC250" s="22"/>
      <c r="AD250" s="22"/>
      <c r="AE250" s="22"/>
      <c r="AF250" s="25"/>
    </row>
    <row r="251" spans="1:32" ht="15" x14ac:dyDescent="0.25">
      <c r="A251" s="52" t="s">
        <v>264</v>
      </c>
      <c r="B251" s="8" t="s">
        <v>48</v>
      </c>
      <c r="C251" s="6" t="s">
        <v>78</v>
      </c>
      <c r="D251" s="5" t="s">
        <v>259</v>
      </c>
      <c r="E251" s="6"/>
      <c r="F251" s="6" t="s">
        <v>183</v>
      </c>
      <c r="G251" s="6" t="s">
        <v>27</v>
      </c>
      <c r="H251" s="9">
        <v>26923</v>
      </c>
      <c r="I251" s="6">
        <v>11</v>
      </c>
      <c r="J251" s="7">
        <v>42321</v>
      </c>
      <c r="K251" s="7">
        <f t="shared" ca="1" si="42"/>
        <v>44581</v>
      </c>
      <c r="L251" s="7">
        <f t="shared" si="43"/>
        <v>42321</v>
      </c>
      <c r="M251" s="7">
        <f t="shared" si="44"/>
        <v>43782</v>
      </c>
      <c r="N251" s="22">
        <f t="shared" ca="1" si="45"/>
        <v>-787</v>
      </c>
      <c r="O251" s="8" t="s">
        <v>49</v>
      </c>
      <c r="P251" s="8"/>
      <c r="Q251" s="9">
        <v>44165</v>
      </c>
      <c r="R251" s="9">
        <f t="shared" si="46"/>
        <v>42321</v>
      </c>
      <c r="S251" s="8"/>
      <c r="T251" s="8"/>
      <c r="U251" s="8"/>
      <c r="V251" s="8"/>
      <c r="W251" s="8"/>
      <c r="X251" s="8"/>
      <c r="Y251" s="8" t="s">
        <v>268</v>
      </c>
      <c r="Z251" s="8"/>
      <c r="AA251" s="8"/>
      <c r="AB251" s="8"/>
      <c r="AC251" s="5"/>
      <c r="AD251" s="24"/>
      <c r="AE251" s="24"/>
      <c r="AF251" s="24"/>
    </row>
    <row r="252" spans="1:32" ht="15" x14ac:dyDescent="0.25">
      <c r="A252" s="52" t="s">
        <v>264</v>
      </c>
      <c r="B252" s="5" t="s">
        <v>48</v>
      </c>
      <c r="C252" s="6" t="s">
        <v>78</v>
      </c>
      <c r="D252" s="5" t="s">
        <v>259</v>
      </c>
      <c r="E252" s="6"/>
      <c r="F252" s="6" t="s">
        <v>184</v>
      </c>
      <c r="G252" s="6" t="s">
        <v>50</v>
      </c>
      <c r="H252" s="9">
        <v>25887</v>
      </c>
      <c r="I252" s="6">
        <v>12</v>
      </c>
      <c r="J252" s="7">
        <v>42322</v>
      </c>
      <c r="K252" s="7">
        <f t="shared" ca="1" si="42"/>
        <v>44581</v>
      </c>
      <c r="L252" s="7">
        <f t="shared" si="43"/>
        <v>42322</v>
      </c>
      <c r="M252" s="7">
        <f t="shared" si="44"/>
        <v>43783</v>
      </c>
      <c r="N252" s="22">
        <f t="shared" ca="1" si="45"/>
        <v>-786</v>
      </c>
      <c r="O252" s="8" t="s">
        <v>49</v>
      </c>
      <c r="P252" s="8"/>
      <c r="Q252" s="9">
        <v>44165</v>
      </c>
      <c r="R252" s="9">
        <f t="shared" si="46"/>
        <v>42322</v>
      </c>
      <c r="S252" s="8"/>
      <c r="T252" s="8"/>
      <c r="U252" s="8"/>
      <c r="V252" s="8"/>
      <c r="W252" s="8"/>
      <c r="X252" s="8"/>
      <c r="Y252" s="8" t="s">
        <v>268</v>
      </c>
      <c r="Z252" s="5"/>
      <c r="AA252" s="5"/>
      <c r="AB252" s="5"/>
      <c r="AC252" s="5"/>
      <c r="AD252" s="12"/>
      <c r="AE252" s="12"/>
      <c r="AF252" s="12"/>
    </row>
    <row r="253" spans="1:32" ht="15" x14ac:dyDescent="0.25">
      <c r="A253" s="52" t="s">
        <v>264</v>
      </c>
      <c r="B253" s="5" t="s">
        <v>48</v>
      </c>
      <c r="C253" s="38" t="s">
        <v>78</v>
      </c>
      <c r="D253" s="8" t="s">
        <v>259</v>
      </c>
      <c r="E253" s="6"/>
      <c r="F253" s="6" t="s">
        <v>183</v>
      </c>
      <c r="G253" s="6" t="s">
        <v>27</v>
      </c>
      <c r="H253" s="9">
        <v>26923</v>
      </c>
      <c r="I253" s="6">
        <v>1</v>
      </c>
      <c r="J253" s="7">
        <v>42321</v>
      </c>
      <c r="K253" s="7">
        <f t="shared" ca="1" si="42"/>
        <v>44581</v>
      </c>
      <c r="L253" s="7">
        <f t="shared" si="43"/>
        <v>42321</v>
      </c>
      <c r="M253" s="7">
        <f t="shared" si="44"/>
        <v>43782</v>
      </c>
      <c r="N253" s="22">
        <f t="shared" ca="1" si="45"/>
        <v>-787</v>
      </c>
      <c r="O253" s="8" t="s">
        <v>122</v>
      </c>
      <c r="P253" s="8"/>
      <c r="Q253" s="9">
        <v>44165</v>
      </c>
      <c r="R253" s="9">
        <f t="shared" si="46"/>
        <v>42321</v>
      </c>
      <c r="S253" s="8"/>
      <c r="T253" s="8"/>
      <c r="U253" s="8"/>
      <c r="V253" s="8"/>
      <c r="W253" s="8"/>
      <c r="X253" s="8"/>
      <c r="Y253" s="8"/>
      <c r="Z253" s="8" t="s">
        <v>267</v>
      </c>
      <c r="AA253" s="8"/>
      <c r="AB253" s="8"/>
      <c r="AC253" s="5"/>
      <c r="AD253" s="22"/>
      <c r="AE253" s="22"/>
      <c r="AF253" s="22"/>
    </row>
    <row r="254" spans="1:32" ht="15" x14ac:dyDescent="0.25">
      <c r="A254" s="52" t="s">
        <v>264</v>
      </c>
      <c r="B254" s="5" t="s">
        <v>48</v>
      </c>
      <c r="C254" s="38" t="s">
        <v>78</v>
      </c>
      <c r="D254" s="8" t="s">
        <v>259</v>
      </c>
      <c r="E254" s="6"/>
      <c r="F254" s="6" t="s">
        <v>227</v>
      </c>
      <c r="G254" s="6" t="s">
        <v>50</v>
      </c>
      <c r="H254" s="9">
        <v>25887</v>
      </c>
      <c r="I254" s="6">
        <v>2</v>
      </c>
      <c r="J254" s="7">
        <v>42322</v>
      </c>
      <c r="K254" s="7">
        <f t="shared" ca="1" si="42"/>
        <v>44581</v>
      </c>
      <c r="L254" s="7">
        <f t="shared" si="43"/>
        <v>42322</v>
      </c>
      <c r="M254" s="7">
        <f t="shared" si="44"/>
        <v>43783</v>
      </c>
      <c r="N254" s="22">
        <f t="shared" ca="1" si="45"/>
        <v>-786</v>
      </c>
      <c r="O254" s="8" t="s">
        <v>122</v>
      </c>
      <c r="P254" s="8"/>
      <c r="Q254" s="9">
        <v>44165</v>
      </c>
      <c r="R254" s="9">
        <f t="shared" si="46"/>
        <v>42322</v>
      </c>
      <c r="S254" s="8"/>
      <c r="T254" s="8"/>
      <c r="U254" s="8"/>
      <c r="V254" s="8"/>
      <c r="W254" s="8"/>
      <c r="X254" s="8"/>
      <c r="Y254" s="8"/>
      <c r="Z254" s="8" t="s">
        <v>267</v>
      </c>
      <c r="AA254" s="8"/>
      <c r="AB254" s="8"/>
      <c r="AC254" s="5"/>
      <c r="AD254" s="22"/>
      <c r="AE254" s="22"/>
      <c r="AF254" s="22"/>
    </row>
    <row r="255" spans="1:32" ht="15" x14ac:dyDescent="0.25">
      <c r="A255" s="52" t="s">
        <v>264</v>
      </c>
      <c r="B255" s="8" t="s">
        <v>48</v>
      </c>
      <c r="C255" s="6" t="s">
        <v>78</v>
      </c>
      <c r="D255" s="5" t="s">
        <v>259</v>
      </c>
      <c r="E255" s="6"/>
      <c r="F255" s="6" t="s">
        <v>243</v>
      </c>
      <c r="G255" s="6" t="s">
        <v>27</v>
      </c>
      <c r="H255" s="9">
        <v>26923</v>
      </c>
      <c r="I255" s="6">
        <v>41</v>
      </c>
      <c r="J255" s="7">
        <v>44165</v>
      </c>
      <c r="K255" s="7">
        <f t="shared" ca="1" si="42"/>
        <v>44581</v>
      </c>
      <c r="L255" s="7">
        <f t="shared" si="43"/>
        <v>44165</v>
      </c>
      <c r="M255" s="7">
        <f t="shared" si="44"/>
        <v>45626</v>
      </c>
      <c r="N255" s="22">
        <f t="shared" ca="1" si="45"/>
        <v>1030</v>
      </c>
      <c r="O255" s="8" t="s">
        <v>262</v>
      </c>
      <c r="P255" s="8"/>
      <c r="Q255" s="9">
        <v>44165</v>
      </c>
      <c r="R255" s="9">
        <f t="shared" si="46"/>
        <v>44165</v>
      </c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5"/>
      <c r="AD255" s="8" t="s">
        <v>268</v>
      </c>
      <c r="AE255" s="22"/>
      <c r="AF255" s="22"/>
    </row>
    <row r="256" spans="1:32" ht="15" x14ac:dyDescent="0.25">
      <c r="A256" s="52" t="s">
        <v>264</v>
      </c>
      <c r="B256" s="8" t="s">
        <v>48</v>
      </c>
      <c r="C256" s="6" t="s">
        <v>78</v>
      </c>
      <c r="D256" s="5" t="s">
        <v>259</v>
      </c>
      <c r="E256" s="6"/>
      <c r="F256" s="6" t="s">
        <v>245</v>
      </c>
      <c r="G256" s="6" t="s">
        <v>26</v>
      </c>
      <c r="H256" s="9">
        <v>37068</v>
      </c>
      <c r="I256" s="6">
        <v>42</v>
      </c>
      <c r="J256" s="7">
        <v>44165</v>
      </c>
      <c r="K256" s="7">
        <f t="shared" ca="1" si="42"/>
        <v>44581</v>
      </c>
      <c r="L256" s="7">
        <f t="shared" si="43"/>
        <v>44165</v>
      </c>
      <c r="M256" s="7">
        <f t="shared" si="44"/>
        <v>45626</v>
      </c>
      <c r="N256" s="22">
        <f t="shared" ca="1" si="45"/>
        <v>1030</v>
      </c>
      <c r="O256" s="8" t="s">
        <v>262</v>
      </c>
      <c r="P256" s="8"/>
      <c r="Q256" s="9">
        <v>44165</v>
      </c>
      <c r="R256" s="9">
        <f t="shared" si="46"/>
        <v>44165</v>
      </c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5"/>
      <c r="AD256" s="8" t="s">
        <v>268</v>
      </c>
      <c r="AE256" s="22"/>
      <c r="AF256" s="22"/>
    </row>
    <row r="257" spans="1:32" ht="15" x14ac:dyDescent="0.25">
      <c r="A257" s="52" t="s">
        <v>264</v>
      </c>
      <c r="B257" s="8" t="s">
        <v>48</v>
      </c>
      <c r="C257" s="6" t="s">
        <v>78</v>
      </c>
      <c r="D257" s="5" t="s">
        <v>259</v>
      </c>
      <c r="E257" s="6"/>
      <c r="F257" s="6" t="s">
        <v>227</v>
      </c>
      <c r="G257" s="6" t="s">
        <v>50</v>
      </c>
      <c r="H257" s="9">
        <v>25583</v>
      </c>
      <c r="I257" s="6">
        <v>43</v>
      </c>
      <c r="J257" s="7">
        <v>44165</v>
      </c>
      <c r="K257" s="7">
        <f t="shared" ca="1" si="42"/>
        <v>44581</v>
      </c>
      <c r="L257" s="7">
        <f t="shared" si="43"/>
        <v>44165</v>
      </c>
      <c r="M257" s="7">
        <f t="shared" si="44"/>
        <v>45626</v>
      </c>
      <c r="N257" s="22">
        <f t="shared" ca="1" si="45"/>
        <v>1030</v>
      </c>
      <c r="O257" s="8" t="s">
        <v>262</v>
      </c>
      <c r="P257" s="8"/>
      <c r="Q257" s="9">
        <v>44165</v>
      </c>
      <c r="R257" s="9">
        <f t="shared" si="46"/>
        <v>44165</v>
      </c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5"/>
      <c r="AD257" s="8" t="s">
        <v>268</v>
      </c>
      <c r="AE257" s="22"/>
      <c r="AF257" s="22"/>
    </row>
    <row r="258" spans="1:32" ht="15" x14ac:dyDescent="0.25">
      <c r="A258" s="52" t="s">
        <v>264</v>
      </c>
      <c r="B258" s="39" t="s">
        <v>48</v>
      </c>
      <c r="C258" s="32" t="s">
        <v>78</v>
      </c>
      <c r="D258" s="5" t="s">
        <v>259</v>
      </c>
      <c r="E258" s="31"/>
      <c r="F258" s="42" t="s">
        <v>79</v>
      </c>
      <c r="G258" s="42" t="s">
        <v>28</v>
      </c>
      <c r="H258" s="43">
        <v>29744</v>
      </c>
      <c r="I258" s="6">
        <v>32</v>
      </c>
      <c r="J258" s="7">
        <v>41347</v>
      </c>
      <c r="K258" s="7">
        <f t="shared" ca="1" si="42"/>
        <v>44581</v>
      </c>
      <c r="L258" s="7">
        <f t="shared" si="43"/>
        <v>41347</v>
      </c>
      <c r="M258" s="7">
        <f t="shared" si="44"/>
        <v>42808</v>
      </c>
      <c r="N258" s="22">
        <f t="shared" ca="1" si="45"/>
        <v>-1746</v>
      </c>
      <c r="O258" s="8" t="s">
        <v>49</v>
      </c>
      <c r="P258" s="9">
        <v>44165</v>
      </c>
      <c r="Q258" s="8"/>
      <c r="R258" s="8"/>
      <c r="S258" s="8"/>
      <c r="T258" s="8"/>
      <c r="U258" s="8" t="s">
        <v>49</v>
      </c>
      <c r="V258" s="8"/>
      <c r="W258" s="8"/>
      <c r="X258" s="8"/>
      <c r="Y258" s="8"/>
      <c r="Z258" s="22"/>
      <c r="AA258" s="22"/>
      <c r="AB258" s="22"/>
      <c r="AC258" s="22"/>
      <c r="AD258" s="22"/>
      <c r="AE258" s="25"/>
      <c r="AF258" s="25"/>
    </row>
    <row r="259" spans="1:32" ht="15" x14ac:dyDescent="0.25">
      <c r="A259" s="52" t="s">
        <v>264</v>
      </c>
      <c r="B259" s="39" t="s">
        <v>48</v>
      </c>
      <c r="C259" s="32" t="s">
        <v>78</v>
      </c>
      <c r="D259" s="5" t="s">
        <v>259</v>
      </c>
      <c r="E259" s="31"/>
      <c r="F259" s="42" t="s">
        <v>80</v>
      </c>
      <c r="G259" s="42" t="s">
        <v>28</v>
      </c>
      <c r="H259" s="43">
        <v>25895</v>
      </c>
      <c r="I259" s="6">
        <v>33</v>
      </c>
      <c r="J259" s="7">
        <v>41347</v>
      </c>
      <c r="K259" s="7">
        <f t="shared" ca="1" si="42"/>
        <v>44581</v>
      </c>
      <c r="L259" s="7">
        <f t="shared" si="43"/>
        <v>41347</v>
      </c>
      <c r="M259" s="7">
        <f t="shared" si="44"/>
        <v>42808</v>
      </c>
      <c r="N259" s="22">
        <f t="shared" ca="1" si="45"/>
        <v>-1746</v>
      </c>
      <c r="O259" s="8" t="s">
        <v>49</v>
      </c>
      <c r="P259" s="9">
        <v>44165</v>
      </c>
      <c r="Q259" s="8"/>
      <c r="R259" s="8"/>
      <c r="S259" s="8"/>
      <c r="T259" s="8"/>
      <c r="U259" s="8" t="s">
        <v>49</v>
      </c>
      <c r="V259" s="8"/>
      <c r="W259" s="8"/>
      <c r="X259" s="8"/>
      <c r="Y259" s="8"/>
      <c r="Z259" s="22"/>
      <c r="AA259" s="22"/>
      <c r="AB259" s="22"/>
      <c r="AC259" s="22"/>
      <c r="AD259" s="22"/>
      <c r="AE259" s="25"/>
      <c r="AF259" s="25"/>
    </row>
    <row r="260" spans="1:32" ht="15" x14ac:dyDescent="0.25">
      <c r="A260" s="52" t="s">
        <v>264</v>
      </c>
      <c r="B260" s="5" t="s">
        <v>48</v>
      </c>
      <c r="C260" s="1" t="s">
        <v>78</v>
      </c>
      <c r="D260" s="5" t="s">
        <v>259</v>
      </c>
      <c r="E260" s="1"/>
      <c r="F260" s="1" t="s">
        <v>80</v>
      </c>
      <c r="G260" s="1" t="s">
        <v>28</v>
      </c>
      <c r="H260" s="19">
        <v>25895</v>
      </c>
      <c r="I260" s="1">
        <v>43</v>
      </c>
      <c r="J260" s="7">
        <v>43168</v>
      </c>
      <c r="K260" s="7">
        <f t="shared" ca="1" si="42"/>
        <v>44581</v>
      </c>
      <c r="L260" s="7">
        <f t="shared" si="43"/>
        <v>43168</v>
      </c>
      <c r="M260" s="7">
        <f t="shared" si="44"/>
        <v>44629</v>
      </c>
      <c r="N260" s="22">
        <f t="shared" ca="1" si="45"/>
        <v>49</v>
      </c>
      <c r="O260" s="8" t="s">
        <v>41</v>
      </c>
      <c r="P260" s="8"/>
      <c r="Q260" s="9">
        <v>44341</v>
      </c>
      <c r="R260" s="9">
        <f t="shared" ref="R260:R265" si="47">J260</f>
        <v>43168</v>
      </c>
      <c r="S260" s="5"/>
      <c r="T260" s="5"/>
      <c r="U260" s="5"/>
      <c r="V260" s="5"/>
      <c r="W260" s="5"/>
      <c r="X260" s="5"/>
      <c r="Y260" s="12"/>
      <c r="Z260" s="5" t="s">
        <v>41</v>
      </c>
      <c r="AA260" s="22"/>
      <c r="AB260" s="22"/>
      <c r="AC260" s="22"/>
      <c r="AD260" s="25"/>
      <c r="AE260" s="25"/>
      <c r="AF260" s="25"/>
    </row>
    <row r="261" spans="1:32" ht="15" x14ac:dyDescent="0.25">
      <c r="A261" s="52" t="s">
        <v>264</v>
      </c>
      <c r="B261" s="5" t="s">
        <v>48</v>
      </c>
      <c r="C261" s="1" t="s">
        <v>78</v>
      </c>
      <c r="D261" s="5" t="s">
        <v>259</v>
      </c>
      <c r="E261" s="1"/>
      <c r="F261" s="1" t="s">
        <v>79</v>
      </c>
      <c r="G261" s="1" t="s">
        <v>28</v>
      </c>
      <c r="H261" s="19">
        <v>29744</v>
      </c>
      <c r="I261" s="1">
        <v>44</v>
      </c>
      <c r="J261" s="7">
        <v>43168</v>
      </c>
      <c r="K261" s="7">
        <f t="shared" ca="1" si="42"/>
        <v>44581</v>
      </c>
      <c r="L261" s="7">
        <f t="shared" si="43"/>
        <v>43168</v>
      </c>
      <c r="M261" s="7">
        <f t="shared" si="44"/>
        <v>44629</v>
      </c>
      <c r="N261" s="22">
        <f t="shared" ca="1" si="45"/>
        <v>49</v>
      </c>
      <c r="O261" s="8" t="s">
        <v>41</v>
      </c>
      <c r="P261" s="8"/>
      <c r="Q261" s="9">
        <v>44341</v>
      </c>
      <c r="R261" s="9">
        <f t="shared" si="47"/>
        <v>43168</v>
      </c>
      <c r="S261" s="5"/>
      <c r="T261" s="5"/>
      <c r="U261" s="5"/>
      <c r="V261" s="5"/>
      <c r="W261" s="5"/>
      <c r="X261" s="5"/>
      <c r="Y261" s="12"/>
      <c r="Z261" s="5" t="s">
        <v>41</v>
      </c>
      <c r="AA261" s="22"/>
      <c r="AB261" s="22"/>
      <c r="AC261" s="22"/>
      <c r="AD261" s="25"/>
      <c r="AE261" s="25"/>
      <c r="AF261" s="25"/>
    </row>
    <row r="262" spans="1:32" ht="15" x14ac:dyDescent="0.25">
      <c r="A262" s="56" t="s">
        <v>265</v>
      </c>
      <c r="B262" s="5" t="s">
        <v>48</v>
      </c>
      <c r="C262" s="37" t="s">
        <v>120</v>
      </c>
      <c r="D262" s="5" t="s">
        <v>259</v>
      </c>
      <c r="E262" s="6"/>
      <c r="F262" s="29" t="s">
        <v>172</v>
      </c>
      <c r="G262" s="29" t="s">
        <v>25</v>
      </c>
      <c r="H262" s="9">
        <v>27910</v>
      </c>
      <c r="I262" s="6">
        <v>13</v>
      </c>
      <c r="J262" s="7">
        <v>42146</v>
      </c>
      <c r="K262" s="7">
        <f t="shared" ca="1" si="42"/>
        <v>44581</v>
      </c>
      <c r="L262" s="7">
        <f t="shared" si="43"/>
        <v>42146</v>
      </c>
      <c r="M262" s="7">
        <f t="shared" si="44"/>
        <v>43607</v>
      </c>
      <c r="N262" s="22">
        <f t="shared" ca="1" si="45"/>
        <v>-958</v>
      </c>
      <c r="O262" s="8" t="s">
        <v>49</v>
      </c>
      <c r="P262" s="8"/>
      <c r="Q262" s="9">
        <v>44165</v>
      </c>
      <c r="R262" s="9">
        <f t="shared" si="47"/>
        <v>42146</v>
      </c>
      <c r="S262" s="8"/>
      <c r="T262" s="8"/>
      <c r="U262" s="8"/>
      <c r="V262" s="8"/>
      <c r="W262" s="8"/>
      <c r="X262" s="8"/>
      <c r="Y262" s="8" t="s">
        <v>268</v>
      </c>
      <c r="Z262" s="8"/>
      <c r="AA262" s="8"/>
      <c r="AB262" s="8"/>
      <c r="AC262" s="5"/>
      <c r="AD262" s="22"/>
      <c r="AE262" s="22"/>
      <c r="AF262" s="22"/>
    </row>
    <row r="263" spans="1:32" ht="15" x14ac:dyDescent="0.25">
      <c r="A263" s="56" t="s">
        <v>265</v>
      </c>
      <c r="B263" s="8" t="s">
        <v>48</v>
      </c>
      <c r="C263" s="6" t="s">
        <v>120</v>
      </c>
      <c r="D263" s="5" t="s">
        <v>259</v>
      </c>
      <c r="E263" s="6"/>
      <c r="F263" s="6" t="s">
        <v>211</v>
      </c>
      <c r="G263" s="6" t="s">
        <v>35</v>
      </c>
      <c r="H263" s="9">
        <v>28198</v>
      </c>
      <c r="I263" s="6">
        <v>18</v>
      </c>
      <c r="J263" s="7">
        <v>42846</v>
      </c>
      <c r="K263" s="7">
        <f t="shared" ca="1" si="42"/>
        <v>44581</v>
      </c>
      <c r="L263" s="7">
        <f t="shared" si="43"/>
        <v>42846</v>
      </c>
      <c r="M263" s="7">
        <f t="shared" si="44"/>
        <v>44307</v>
      </c>
      <c r="N263" s="22">
        <f t="shared" ca="1" si="45"/>
        <v>-269</v>
      </c>
      <c r="O263" s="8" t="s">
        <v>49</v>
      </c>
      <c r="P263" s="8"/>
      <c r="Q263" s="9">
        <v>44165</v>
      </c>
      <c r="R263" s="9">
        <f t="shared" si="47"/>
        <v>42846</v>
      </c>
      <c r="S263" s="8"/>
      <c r="T263" s="8"/>
      <c r="U263" s="8"/>
      <c r="V263" s="8"/>
      <c r="W263" s="8"/>
      <c r="X263" s="8"/>
      <c r="Y263" s="8"/>
      <c r="Z263" s="8"/>
      <c r="AA263" s="8" t="s">
        <v>268</v>
      </c>
      <c r="AB263" s="8"/>
      <c r="AC263" s="5"/>
      <c r="AD263" s="22"/>
      <c r="AE263" s="22"/>
      <c r="AF263" s="22"/>
    </row>
    <row r="264" spans="1:32" ht="15" x14ac:dyDescent="0.25">
      <c r="A264" s="56" t="s">
        <v>265</v>
      </c>
      <c r="B264" s="8" t="s">
        <v>48</v>
      </c>
      <c r="C264" s="6" t="s">
        <v>120</v>
      </c>
      <c r="D264" s="5" t="s">
        <v>259</v>
      </c>
      <c r="E264" s="6"/>
      <c r="F264" s="6" t="s">
        <v>172</v>
      </c>
      <c r="G264" s="6" t="s">
        <v>25</v>
      </c>
      <c r="H264" s="9">
        <v>27910</v>
      </c>
      <c r="I264" s="6">
        <v>44</v>
      </c>
      <c r="J264" s="7">
        <v>44165</v>
      </c>
      <c r="K264" s="7">
        <f t="shared" ca="1" si="42"/>
        <v>44581</v>
      </c>
      <c r="L264" s="7">
        <f t="shared" si="43"/>
        <v>44165</v>
      </c>
      <c r="M264" s="7">
        <f t="shared" si="44"/>
        <v>45626</v>
      </c>
      <c r="N264" s="22">
        <f t="shared" ca="1" si="45"/>
        <v>1030</v>
      </c>
      <c r="O264" s="8" t="s">
        <v>262</v>
      </c>
      <c r="P264" s="8"/>
      <c r="Q264" s="9">
        <v>44165</v>
      </c>
      <c r="R264" s="9">
        <f t="shared" si="47"/>
        <v>44165</v>
      </c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5"/>
      <c r="AD264" s="8" t="s">
        <v>268</v>
      </c>
      <c r="AE264" s="22"/>
      <c r="AF264" s="22"/>
    </row>
    <row r="265" spans="1:32" ht="15" x14ac:dyDescent="0.25">
      <c r="A265" s="56" t="s">
        <v>265</v>
      </c>
      <c r="B265" s="8" t="s">
        <v>48</v>
      </c>
      <c r="C265" s="29" t="s">
        <v>120</v>
      </c>
      <c r="D265" s="8" t="s">
        <v>259</v>
      </c>
      <c r="E265" s="6"/>
      <c r="F265" s="29" t="s">
        <v>255</v>
      </c>
      <c r="G265" s="29" t="s">
        <v>256</v>
      </c>
      <c r="H265" s="50">
        <v>27678</v>
      </c>
      <c r="I265" s="6">
        <v>28</v>
      </c>
      <c r="J265" s="7">
        <v>44341</v>
      </c>
      <c r="K265" s="7">
        <f t="shared" ca="1" si="42"/>
        <v>44581</v>
      </c>
      <c r="L265" s="7">
        <f t="shared" si="43"/>
        <v>44341</v>
      </c>
      <c r="M265" s="7">
        <f t="shared" si="44"/>
        <v>45802</v>
      </c>
      <c r="N265" s="22">
        <f t="shared" ca="1" si="45"/>
        <v>1205</v>
      </c>
      <c r="O265" s="8" t="s">
        <v>262</v>
      </c>
      <c r="P265" s="8"/>
      <c r="Q265" s="9">
        <v>44341</v>
      </c>
      <c r="R265" s="9">
        <f t="shared" si="47"/>
        <v>44341</v>
      </c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5"/>
      <c r="AD265" s="24"/>
      <c r="AE265" s="8" t="s">
        <v>268</v>
      </c>
      <c r="AF265" s="22"/>
    </row>
    <row r="266" spans="1:32" ht="15" x14ac:dyDescent="0.25">
      <c r="A266" s="56" t="s">
        <v>265</v>
      </c>
      <c r="B266" s="39" t="s">
        <v>48</v>
      </c>
      <c r="C266" s="6" t="s">
        <v>120</v>
      </c>
      <c r="D266" s="5" t="s">
        <v>259</v>
      </c>
      <c r="E266" s="6"/>
      <c r="F266" s="6" t="s">
        <v>58</v>
      </c>
      <c r="G266" s="6" t="s">
        <v>29</v>
      </c>
      <c r="H266" s="9">
        <v>28019</v>
      </c>
      <c r="I266" s="6">
        <v>11</v>
      </c>
      <c r="J266" s="7">
        <v>40981</v>
      </c>
      <c r="K266" s="7">
        <f t="shared" ca="1" si="42"/>
        <v>44581</v>
      </c>
      <c r="L266" s="7">
        <f t="shared" si="43"/>
        <v>40981</v>
      </c>
      <c r="M266" s="7">
        <f t="shared" si="44"/>
        <v>42442</v>
      </c>
      <c r="N266" s="22">
        <f t="shared" ca="1" si="45"/>
        <v>-2107</v>
      </c>
      <c r="O266" s="8" t="s">
        <v>49</v>
      </c>
      <c r="P266" s="9">
        <v>44165</v>
      </c>
      <c r="Q266" s="8"/>
      <c r="R266" s="8"/>
      <c r="S266" s="8"/>
      <c r="T266" s="8" t="s">
        <v>49</v>
      </c>
      <c r="U266" s="8"/>
      <c r="V266" s="8"/>
      <c r="W266" s="8"/>
      <c r="X266" s="8"/>
      <c r="Y266" s="8"/>
      <c r="Z266" s="22"/>
      <c r="AA266" s="22"/>
      <c r="AB266" s="22"/>
      <c r="AC266" s="22"/>
      <c r="AD266" s="22"/>
      <c r="AE266" s="25"/>
      <c r="AF266" s="25"/>
    </row>
    <row r="267" spans="1:32" ht="15" x14ac:dyDescent="0.25">
      <c r="A267" s="56" t="s">
        <v>265</v>
      </c>
      <c r="B267" s="39" t="s">
        <v>48</v>
      </c>
      <c r="C267" s="6" t="s">
        <v>120</v>
      </c>
      <c r="D267" s="5" t="s">
        <v>259</v>
      </c>
      <c r="E267" s="6"/>
      <c r="F267" s="6" t="s">
        <v>59</v>
      </c>
      <c r="G267" s="6" t="s">
        <v>22</v>
      </c>
      <c r="H267" s="9">
        <v>21162</v>
      </c>
      <c r="I267" s="6">
        <v>12</v>
      </c>
      <c r="J267" s="7">
        <v>40981</v>
      </c>
      <c r="K267" s="7">
        <f t="shared" ca="1" si="42"/>
        <v>44581</v>
      </c>
      <c r="L267" s="7">
        <f t="shared" si="43"/>
        <v>40981</v>
      </c>
      <c r="M267" s="7">
        <f t="shared" si="44"/>
        <v>42442</v>
      </c>
      <c r="N267" s="22">
        <f t="shared" ca="1" si="45"/>
        <v>-2107</v>
      </c>
      <c r="O267" s="8" t="s">
        <v>49</v>
      </c>
      <c r="P267" s="9">
        <v>44165</v>
      </c>
      <c r="Q267" s="8"/>
      <c r="R267" s="8"/>
      <c r="S267" s="8"/>
      <c r="T267" s="8" t="s">
        <v>49</v>
      </c>
      <c r="U267" s="8"/>
      <c r="V267" s="8"/>
      <c r="W267" s="8"/>
      <c r="X267" s="8"/>
      <c r="Y267" s="8"/>
      <c r="Z267" s="22"/>
      <c r="AA267" s="22"/>
      <c r="AB267" s="22"/>
      <c r="AC267" s="22"/>
      <c r="AD267" s="22"/>
      <c r="AE267" s="25"/>
      <c r="AF267" s="25"/>
    </row>
    <row r="268" spans="1:32" ht="15" x14ac:dyDescent="0.25">
      <c r="A268" s="56" t="s">
        <v>265</v>
      </c>
      <c r="B268" s="39" t="s">
        <v>48</v>
      </c>
      <c r="C268" s="6" t="s">
        <v>120</v>
      </c>
      <c r="D268" s="5" t="s">
        <v>259</v>
      </c>
      <c r="E268" s="6"/>
      <c r="F268" s="6" t="s">
        <v>67</v>
      </c>
      <c r="G268" s="6" t="s">
        <v>32</v>
      </c>
      <c r="H268" s="9">
        <v>23771</v>
      </c>
      <c r="I268" s="6">
        <v>34</v>
      </c>
      <c r="J268" s="7">
        <v>41348</v>
      </c>
      <c r="K268" s="7">
        <f t="shared" ca="1" si="42"/>
        <v>44581</v>
      </c>
      <c r="L268" s="7">
        <f t="shared" si="43"/>
        <v>41348</v>
      </c>
      <c r="M268" s="7">
        <f t="shared" si="44"/>
        <v>42809</v>
      </c>
      <c r="N268" s="22">
        <f t="shared" ca="1" si="45"/>
        <v>-1745</v>
      </c>
      <c r="O268" s="8" t="s">
        <v>49</v>
      </c>
      <c r="P268" s="9">
        <v>44165</v>
      </c>
      <c r="Q268" s="8"/>
      <c r="R268" s="8"/>
      <c r="S268" s="8"/>
      <c r="T268" s="8"/>
      <c r="U268" s="8" t="s">
        <v>49</v>
      </c>
      <c r="V268" s="8"/>
      <c r="W268" s="8"/>
      <c r="X268" s="8"/>
      <c r="Y268" s="8"/>
      <c r="Z268" s="22"/>
      <c r="AA268" s="22"/>
      <c r="AB268" s="22"/>
      <c r="AC268" s="22"/>
      <c r="AD268" s="22"/>
      <c r="AE268" s="25"/>
      <c r="AF268" s="25"/>
    </row>
    <row r="269" spans="1:32" ht="15" x14ac:dyDescent="0.25">
      <c r="A269" s="56" t="s">
        <v>265</v>
      </c>
      <c r="B269" s="5" t="s">
        <v>48</v>
      </c>
      <c r="C269" s="1" t="s">
        <v>120</v>
      </c>
      <c r="D269" s="5" t="s">
        <v>259</v>
      </c>
      <c r="E269" s="1"/>
      <c r="F269" s="1" t="s">
        <v>58</v>
      </c>
      <c r="G269" s="1" t="s">
        <v>29</v>
      </c>
      <c r="H269" s="19">
        <v>28019</v>
      </c>
      <c r="I269" s="1">
        <v>27</v>
      </c>
      <c r="J269" s="7">
        <v>42804</v>
      </c>
      <c r="K269" s="7">
        <f t="shared" ref="K269:K300" ca="1" si="48">TODAY()</f>
        <v>44581</v>
      </c>
      <c r="L269" s="7">
        <f t="shared" ref="L269:L300" si="49">J269</f>
        <v>42804</v>
      </c>
      <c r="M269" s="7">
        <f t="shared" ref="M269:M300" si="50">J269+1461</f>
        <v>44265</v>
      </c>
      <c r="N269" s="22">
        <f t="shared" ca="1" si="45"/>
        <v>-310</v>
      </c>
      <c r="O269" s="8" t="s">
        <v>41</v>
      </c>
      <c r="P269" s="8"/>
      <c r="Q269" s="9">
        <v>44341</v>
      </c>
      <c r="R269" s="9">
        <f t="shared" ref="R269:R290" si="51">J269</f>
        <v>42804</v>
      </c>
      <c r="S269" s="5"/>
      <c r="T269" s="5"/>
      <c r="U269" s="5"/>
      <c r="V269" s="5"/>
      <c r="W269" s="5"/>
      <c r="X269" s="5"/>
      <c r="Y269" s="5" t="s">
        <v>207</v>
      </c>
      <c r="Z269" s="22"/>
      <c r="AA269" s="22"/>
      <c r="AB269" s="22"/>
      <c r="AC269" s="22"/>
      <c r="AD269" s="25"/>
      <c r="AE269" s="25"/>
      <c r="AF269" s="25"/>
    </row>
    <row r="270" spans="1:32" ht="15" x14ac:dyDescent="0.25">
      <c r="A270" s="57" t="s">
        <v>264</v>
      </c>
      <c r="B270" s="5" t="s">
        <v>48</v>
      </c>
      <c r="C270" s="23" t="s">
        <v>88</v>
      </c>
      <c r="D270" s="8" t="s">
        <v>258</v>
      </c>
      <c r="E270" s="6"/>
      <c r="F270" s="6" t="s">
        <v>178</v>
      </c>
      <c r="G270" s="6" t="s">
        <v>22</v>
      </c>
      <c r="H270" s="9">
        <v>32878</v>
      </c>
      <c r="I270" s="6">
        <v>14</v>
      </c>
      <c r="J270" s="7">
        <v>42146</v>
      </c>
      <c r="K270" s="7">
        <f t="shared" ca="1" si="48"/>
        <v>44581</v>
      </c>
      <c r="L270" s="7">
        <f t="shared" si="49"/>
        <v>42146</v>
      </c>
      <c r="M270" s="7">
        <f t="shared" si="50"/>
        <v>43607</v>
      </c>
      <c r="N270" s="22">
        <f t="shared" ca="1" si="45"/>
        <v>-958</v>
      </c>
      <c r="O270" s="8" t="s">
        <v>49</v>
      </c>
      <c r="P270" s="8"/>
      <c r="Q270" s="9">
        <v>44165</v>
      </c>
      <c r="R270" s="9">
        <f t="shared" si="51"/>
        <v>42146</v>
      </c>
      <c r="S270" s="8"/>
      <c r="T270" s="8"/>
      <c r="U270" s="8"/>
      <c r="V270" s="8"/>
      <c r="W270" s="8"/>
      <c r="X270" s="8"/>
      <c r="Y270" s="8" t="s">
        <v>268</v>
      </c>
      <c r="Z270" s="8"/>
      <c r="AA270" s="8"/>
      <c r="AB270" s="8"/>
      <c r="AC270" s="5"/>
      <c r="AD270" s="22"/>
      <c r="AE270" s="22"/>
      <c r="AF270" s="22"/>
    </row>
    <row r="271" spans="1:32" ht="15" x14ac:dyDescent="0.25">
      <c r="A271" s="57" t="s">
        <v>264</v>
      </c>
      <c r="B271" s="5" t="s">
        <v>48</v>
      </c>
      <c r="C271" s="38" t="s">
        <v>88</v>
      </c>
      <c r="D271" s="8" t="s">
        <v>258</v>
      </c>
      <c r="E271" s="1"/>
      <c r="F271" s="1" t="s">
        <v>129</v>
      </c>
      <c r="G271" s="1" t="s">
        <v>97</v>
      </c>
      <c r="H271" s="19">
        <v>33811</v>
      </c>
      <c r="I271" s="6">
        <v>15</v>
      </c>
      <c r="J271" s="7">
        <v>42146</v>
      </c>
      <c r="K271" s="7">
        <f t="shared" ca="1" si="48"/>
        <v>44581</v>
      </c>
      <c r="L271" s="7">
        <f t="shared" si="49"/>
        <v>42146</v>
      </c>
      <c r="M271" s="7">
        <f t="shared" si="50"/>
        <v>43607</v>
      </c>
      <c r="N271" s="22">
        <f t="shared" ca="1" si="45"/>
        <v>-958</v>
      </c>
      <c r="O271" s="8" t="s">
        <v>49</v>
      </c>
      <c r="P271" s="8"/>
      <c r="Q271" s="9">
        <v>44165</v>
      </c>
      <c r="R271" s="9">
        <f t="shared" si="51"/>
        <v>42146</v>
      </c>
      <c r="S271" s="5"/>
      <c r="T271" s="5"/>
      <c r="U271" s="8"/>
      <c r="V271" s="5"/>
      <c r="W271" s="5"/>
      <c r="X271" s="5"/>
      <c r="Y271" s="8" t="s">
        <v>268</v>
      </c>
      <c r="Z271" s="8"/>
      <c r="AA271" s="8"/>
      <c r="AB271" s="8"/>
      <c r="AC271" s="5"/>
      <c r="AD271" s="22"/>
      <c r="AE271" s="22"/>
      <c r="AF271" s="22"/>
    </row>
    <row r="272" spans="1:32" ht="15" x14ac:dyDescent="0.25">
      <c r="A272" s="57" t="s">
        <v>264</v>
      </c>
      <c r="B272" s="5" t="s">
        <v>48</v>
      </c>
      <c r="C272" s="38" t="s">
        <v>88</v>
      </c>
      <c r="D272" s="8" t="s">
        <v>258</v>
      </c>
      <c r="E272" s="6"/>
      <c r="F272" s="6" t="s">
        <v>179</v>
      </c>
      <c r="G272" s="6" t="s">
        <v>18</v>
      </c>
      <c r="H272" s="9" t="s">
        <v>180</v>
      </c>
      <c r="I272" s="6">
        <v>16</v>
      </c>
      <c r="J272" s="7">
        <v>42146</v>
      </c>
      <c r="K272" s="7">
        <f t="shared" ca="1" si="48"/>
        <v>44581</v>
      </c>
      <c r="L272" s="7">
        <f t="shared" si="49"/>
        <v>42146</v>
      </c>
      <c r="M272" s="7">
        <f t="shared" si="50"/>
        <v>43607</v>
      </c>
      <c r="N272" s="22">
        <f t="shared" ca="1" si="45"/>
        <v>-958</v>
      </c>
      <c r="O272" s="8" t="s">
        <v>49</v>
      </c>
      <c r="P272" s="8"/>
      <c r="Q272" s="9">
        <v>44165</v>
      </c>
      <c r="R272" s="9">
        <f t="shared" si="51"/>
        <v>42146</v>
      </c>
      <c r="S272" s="8"/>
      <c r="T272" s="8"/>
      <c r="U272" s="8"/>
      <c r="V272" s="8"/>
      <c r="W272" s="8"/>
      <c r="X272" s="8"/>
      <c r="Y272" s="8" t="s">
        <v>268</v>
      </c>
      <c r="Z272" s="8"/>
      <c r="AA272" s="8"/>
      <c r="AB272" s="8"/>
      <c r="AC272" s="5"/>
      <c r="AD272" s="22"/>
      <c r="AE272" s="22"/>
      <c r="AF272" s="22"/>
    </row>
    <row r="273" spans="1:32" ht="15" x14ac:dyDescent="0.25">
      <c r="A273" s="57" t="s">
        <v>264</v>
      </c>
      <c r="B273" s="8" t="s">
        <v>48</v>
      </c>
      <c r="C273" s="6" t="s">
        <v>88</v>
      </c>
      <c r="D273" s="8" t="s">
        <v>258</v>
      </c>
      <c r="E273" s="6"/>
      <c r="F273" s="6" t="s">
        <v>236</v>
      </c>
      <c r="G273" s="6" t="s">
        <v>201</v>
      </c>
      <c r="H273" s="9">
        <v>31712</v>
      </c>
      <c r="I273" s="6">
        <v>45</v>
      </c>
      <c r="J273" s="7">
        <v>44165</v>
      </c>
      <c r="K273" s="7">
        <f t="shared" ca="1" si="48"/>
        <v>44581</v>
      </c>
      <c r="L273" s="7">
        <f t="shared" si="49"/>
        <v>44165</v>
      </c>
      <c r="M273" s="7">
        <f t="shared" si="50"/>
        <v>45626</v>
      </c>
      <c r="N273" s="22">
        <f t="shared" ca="1" si="45"/>
        <v>1030</v>
      </c>
      <c r="O273" s="8" t="s">
        <v>262</v>
      </c>
      <c r="P273" s="8"/>
      <c r="Q273" s="9">
        <v>44165</v>
      </c>
      <c r="R273" s="9">
        <f t="shared" si="51"/>
        <v>44165</v>
      </c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5"/>
      <c r="AD273" s="8" t="s">
        <v>268</v>
      </c>
      <c r="AE273" s="24"/>
      <c r="AF273" s="24"/>
    </row>
    <row r="274" spans="1:32" ht="15" x14ac:dyDescent="0.25">
      <c r="A274" s="57" t="s">
        <v>264</v>
      </c>
      <c r="B274" s="8" t="s">
        <v>48</v>
      </c>
      <c r="C274" s="6" t="s">
        <v>88</v>
      </c>
      <c r="D274" s="8" t="s">
        <v>258</v>
      </c>
      <c r="E274" s="6"/>
      <c r="F274" s="6" t="s">
        <v>154</v>
      </c>
      <c r="G274" s="6" t="s">
        <v>138</v>
      </c>
      <c r="H274" s="9">
        <v>35028</v>
      </c>
      <c r="I274" s="6">
        <v>46</v>
      </c>
      <c r="J274" s="7">
        <v>44165</v>
      </c>
      <c r="K274" s="7">
        <f t="shared" ca="1" si="48"/>
        <v>44581</v>
      </c>
      <c r="L274" s="7">
        <f t="shared" si="49"/>
        <v>44165</v>
      </c>
      <c r="M274" s="7">
        <f t="shared" si="50"/>
        <v>45626</v>
      </c>
      <c r="N274" s="22">
        <f t="shared" ca="1" si="45"/>
        <v>1030</v>
      </c>
      <c r="O274" s="8" t="s">
        <v>262</v>
      </c>
      <c r="P274" s="8"/>
      <c r="Q274" s="9">
        <v>44165</v>
      </c>
      <c r="R274" s="9">
        <f t="shared" si="51"/>
        <v>44165</v>
      </c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5"/>
      <c r="AD274" s="8" t="s">
        <v>268</v>
      </c>
      <c r="AE274" s="22"/>
      <c r="AF274" s="22"/>
    </row>
    <row r="275" spans="1:32" ht="15" x14ac:dyDescent="0.25">
      <c r="A275" s="57" t="s">
        <v>264</v>
      </c>
      <c r="B275" s="8" t="s">
        <v>48</v>
      </c>
      <c r="C275" s="6" t="s">
        <v>88</v>
      </c>
      <c r="D275" s="8" t="s">
        <v>258</v>
      </c>
      <c r="E275" s="6"/>
      <c r="F275" s="6" t="s">
        <v>89</v>
      </c>
      <c r="G275" s="6" t="s">
        <v>27</v>
      </c>
      <c r="H275" s="9">
        <v>29022</v>
      </c>
      <c r="I275" s="6">
        <v>47</v>
      </c>
      <c r="J275" s="7">
        <v>44165</v>
      </c>
      <c r="K275" s="7">
        <f t="shared" ca="1" si="48"/>
        <v>44581</v>
      </c>
      <c r="L275" s="7">
        <f t="shared" si="49"/>
        <v>44165</v>
      </c>
      <c r="M275" s="7">
        <f t="shared" si="50"/>
        <v>45626</v>
      </c>
      <c r="N275" s="22">
        <f t="shared" ca="1" si="45"/>
        <v>1030</v>
      </c>
      <c r="O275" s="8" t="s">
        <v>262</v>
      </c>
      <c r="P275" s="8"/>
      <c r="Q275" s="9">
        <v>44165</v>
      </c>
      <c r="R275" s="9">
        <f t="shared" si="51"/>
        <v>44165</v>
      </c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5"/>
      <c r="AD275" s="8" t="s">
        <v>268</v>
      </c>
      <c r="AE275" s="22"/>
      <c r="AF275" s="22"/>
    </row>
    <row r="276" spans="1:32" ht="15" x14ac:dyDescent="0.25">
      <c r="A276" s="57" t="s">
        <v>264</v>
      </c>
      <c r="B276" s="8" t="s">
        <v>48</v>
      </c>
      <c r="C276" s="6" t="s">
        <v>88</v>
      </c>
      <c r="D276" s="8" t="s">
        <v>258</v>
      </c>
      <c r="E276" s="6"/>
      <c r="F276" s="6" t="s">
        <v>241</v>
      </c>
      <c r="G276" s="6" t="s">
        <v>50</v>
      </c>
      <c r="H276" s="9">
        <v>23952</v>
      </c>
      <c r="I276" s="6">
        <v>48</v>
      </c>
      <c r="J276" s="7">
        <v>44165</v>
      </c>
      <c r="K276" s="7">
        <f t="shared" ca="1" si="48"/>
        <v>44581</v>
      </c>
      <c r="L276" s="7">
        <f t="shared" si="49"/>
        <v>44165</v>
      </c>
      <c r="M276" s="7">
        <f t="shared" si="50"/>
        <v>45626</v>
      </c>
      <c r="N276" s="22">
        <f t="shared" ca="1" si="45"/>
        <v>1030</v>
      </c>
      <c r="O276" s="8" t="s">
        <v>262</v>
      </c>
      <c r="P276" s="8"/>
      <c r="Q276" s="9">
        <v>44165</v>
      </c>
      <c r="R276" s="9">
        <f t="shared" si="51"/>
        <v>44165</v>
      </c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22"/>
      <c r="AD276" s="8" t="s">
        <v>268</v>
      </c>
      <c r="AE276" s="22"/>
      <c r="AF276" s="22"/>
    </row>
    <row r="277" spans="1:32" ht="15" x14ac:dyDescent="0.25">
      <c r="A277" s="52" t="s">
        <v>264</v>
      </c>
      <c r="B277" s="8" t="s">
        <v>48</v>
      </c>
      <c r="C277" s="6" t="s">
        <v>88</v>
      </c>
      <c r="D277" s="8" t="s">
        <v>258</v>
      </c>
      <c r="E277" s="6"/>
      <c r="F277" s="6" t="s">
        <v>178</v>
      </c>
      <c r="G277" s="6" t="s">
        <v>22</v>
      </c>
      <c r="H277" s="9">
        <v>32878</v>
      </c>
      <c r="I277" s="6">
        <v>49</v>
      </c>
      <c r="J277" s="7">
        <v>44165</v>
      </c>
      <c r="K277" s="7">
        <f t="shared" ca="1" si="48"/>
        <v>44581</v>
      </c>
      <c r="L277" s="7">
        <f t="shared" si="49"/>
        <v>44165</v>
      </c>
      <c r="M277" s="7">
        <f t="shared" si="50"/>
        <v>45626</v>
      </c>
      <c r="N277" s="22">
        <f t="shared" ca="1" si="45"/>
        <v>1030</v>
      </c>
      <c r="O277" s="8" t="s">
        <v>262</v>
      </c>
      <c r="P277" s="8"/>
      <c r="Q277" s="9">
        <v>44165</v>
      </c>
      <c r="R277" s="9">
        <f t="shared" si="51"/>
        <v>44165</v>
      </c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5"/>
      <c r="AD277" s="8" t="s">
        <v>268</v>
      </c>
      <c r="AE277" s="22"/>
      <c r="AF277" s="22"/>
    </row>
    <row r="278" spans="1:32" ht="15" x14ac:dyDescent="0.25">
      <c r="A278" s="52" t="s">
        <v>264</v>
      </c>
      <c r="B278" s="8" t="s">
        <v>48</v>
      </c>
      <c r="C278" s="6" t="s">
        <v>88</v>
      </c>
      <c r="D278" s="8" t="s">
        <v>258</v>
      </c>
      <c r="E278" s="6"/>
      <c r="F278" s="6" t="s">
        <v>129</v>
      </c>
      <c r="G278" s="6" t="s">
        <v>25</v>
      </c>
      <c r="H278" s="9">
        <v>32706</v>
      </c>
      <c r="I278" s="6">
        <v>50</v>
      </c>
      <c r="J278" s="7">
        <v>44165</v>
      </c>
      <c r="K278" s="7">
        <f t="shared" ca="1" si="48"/>
        <v>44581</v>
      </c>
      <c r="L278" s="7">
        <f t="shared" si="49"/>
        <v>44165</v>
      </c>
      <c r="M278" s="7">
        <f t="shared" si="50"/>
        <v>45626</v>
      </c>
      <c r="N278" s="22">
        <f t="shared" ca="1" si="45"/>
        <v>1030</v>
      </c>
      <c r="O278" s="8" t="s">
        <v>262</v>
      </c>
      <c r="P278" s="8"/>
      <c r="Q278" s="9">
        <v>44165</v>
      </c>
      <c r="R278" s="9">
        <f t="shared" si="51"/>
        <v>44165</v>
      </c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5"/>
      <c r="AD278" s="8" t="s">
        <v>268</v>
      </c>
      <c r="AE278" s="22"/>
      <c r="AF278" s="22"/>
    </row>
    <row r="279" spans="1:32" ht="15" x14ac:dyDescent="0.25">
      <c r="A279" s="57" t="s">
        <v>264</v>
      </c>
      <c r="B279" s="8" t="s">
        <v>48</v>
      </c>
      <c r="C279" s="6" t="s">
        <v>88</v>
      </c>
      <c r="D279" s="8" t="s">
        <v>258</v>
      </c>
      <c r="E279" s="6"/>
      <c r="F279" s="6" t="s">
        <v>129</v>
      </c>
      <c r="G279" s="6" t="s">
        <v>97</v>
      </c>
      <c r="H279" s="9">
        <v>33811</v>
      </c>
      <c r="I279" s="6">
        <v>51</v>
      </c>
      <c r="J279" s="7">
        <v>44165</v>
      </c>
      <c r="K279" s="7">
        <f t="shared" ca="1" si="48"/>
        <v>44581</v>
      </c>
      <c r="L279" s="7">
        <f t="shared" si="49"/>
        <v>44165</v>
      </c>
      <c r="M279" s="7">
        <f t="shared" si="50"/>
        <v>45626</v>
      </c>
      <c r="N279" s="22">
        <f t="shared" ca="1" si="45"/>
        <v>1030</v>
      </c>
      <c r="O279" s="8" t="s">
        <v>262</v>
      </c>
      <c r="P279" s="8"/>
      <c r="Q279" s="9">
        <v>44165</v>
      </c>
      <c r="R279" s="9">
        <f t="shared" si="51"/>
        <v>44165</v>
      </c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5"/>
      <c r="AD279" s="8" t="s">
        <v>268</v>
      </c>
      <c r="AE279" s="22"/>
      <c r="AF279" s="22"/>
    </row>
    <row r="280" spans="1:32" ht="15" x14ac:dyDescent="0.25">
      <c r="A280" s="57" t="s">
        <v>264</v>
      </c>
      <c r="B280" s="8" t="s">
        <v>48</v>
      </c>
      <c r="C280" s="6" t="s">
        <v>88</v>
      </c>
      <c r="D280" s="8" t="s">
        <v>258</v>
      </c>
      <c r="E280" s="6"/>
      <c r="F280" s="6" t="s">
        <v>186</v>
      </c>
      <c r="G280" s="6" t="s">
        <v>35</v>
      </c>
      <c r="H280" s="9">
        <v>23685</v>
      </c>
      <c r="I280" s="6">
        <v>52</v>
      </c>
      <c r="J280" s="7">
        <v>44165</v>
      </c>
      <c r="K280" s="7">
        <f t="shared" ca="1" si="48"/>
        <v>44581</v>
      </c>
      <c r="L280" s="7">
        <f t="shared" si="49"/>
        <v>44165</v>
      </c>
      <c r="M280" s="7">
        <f t="shared" si="50"/>
        <v>45626</v>
      </c>
      <c r="N280" s="22">
        <f t="shared" ca="1" si="45"/>
        <v>1030</v>
      </c>
      <c r="O280" s="8" t="s">
        <v>262</v>
      </c>
      <c r="P280" s="8"/>
      <c r="Q280" s="9">
        <v>44165</v>
      </c>
      <c r="R280" s="9">
        <f t="shared" si="51"/>
        <v>44165</v>
      </c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5"/>
      <c r="AD280" s="8" t="s">
        <v>268</v>
      </c>
      <c r="AE280" s="24"/>
      <c r="AF280" s="24"/>
    </row>
    <row r="281" spans="1:32" ht="15" x14ac:dyDescent="0.25">
      <c r="A281" s="57" t="s">
        <v>264</v>
      </c>
      <c r="B281" s="8" t="s">
        <v>48</v>
      </c>
      <c r="C281" s="6" t="s">
        <v>88</v>
      </c>
      <c r="D281" s="8" t="s">
        <v>258</v>
      </c>
      <c r="E281" s="6"/>
      <c r="F281" s="6" t="s">
        <v>179</v>
      </c>
      <c r="G281" s="6" t="s">
        <v>18</v>
      </c>
      <c r="H281" s="9">
        <v>31181</v>
      </c>
      <c r="I281" s="6">
        <v>53</v>
      </c>
      <c r="J281" s="7">
        <v>44165</v>
      </c>
      <c r="K281" s="7">
        <f t="shared" ca="1" si="48"/>
        <v>44581</v>
      </c>
      <c r="L281" s="7">
        <f t="shared" si="49"/>
        <v>44165</v>
      </c>
      <c r="M281" s="7">
        <f t="shared" si="50"/>
        <v>45626</v>
      </c>
      <c r="N281" s="22">
        <f t="shared" ca="1" si="45"/>
        <v>1030</v>
      </c>
      <c r="O281" s="8" t="s">
        <v>262</v>
      </c>
      <c r="P281" s="8"/>
      <c r="Q281" s="9">
        <v>44165</v>
      </c>
      <c r="R281" s="9">
        <f t="shared" si="51"/>
        <v>44165</v>
      </c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5"/>
      <c r="AD281" s="8" t="s">
        <v>268</v>
      </c>
      <c r="AE281" s="24"/>
      <c r="AF281" s="24"/>
    </row>
    <row r="282" spans="1:32" ht="15" x14ac:dyDescent="0.25">
      <c r="A282" s="57" t="s">
        <v>264</v>
      </c>
      <c r="B282" s="8" t="s">
        <v>48</v>
      </c>
      <c r="C282" s="29" t="s">
        <v>88</v>
      </c>
      <c r="D282" s="8" t="s">
        <v>258</v>
      </c>
      <c r="E282" s="6"/>
      <c r="F282" s="29" t="s">
        <v>236</v>
      </c>
      <c r="G282" s="29" t="s">
        <v>201</v>
      </c>
      <c r="H282" s="47">
        <v>31712</v>
      </c>
      <c r="I282" s="6">
        <v>29</v>
      </c>
      <c r="J282" s="7">
        <v>44341</v>
      </c>
      <c r="K282" s="7">
        <f t="shared" ca="1" si="48"/>
        <v>44581</v>
      </c>
      <c r="L282" s="7">
        <f t="shared" si="49"/>
        <v>44341</v>
      </c>
      <c r="M282" s="7">
        <f t="shared" si="50"/>
        <v>45802</v>
      </c>
      <c r="N282" s="22">
        <f t="shared" ca="1" si="45"/>
        <v>1205</v>
      </c>
      <c r="O282" s="8" t="s">
        <v>262</v>
      </c>
      <c r="P282" s="8"/>
      <c r="Q282" s="9">
        <v>44341</v>
      </c>
      <c r="R282" s="9">
        <f t="shared" si="51"/>
        <v>44341</v>
      </c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5"/>
      <c r="AD282" s="24"/>
      <c r="AE282" s="8" t="s">
        <v>268</v>
      </c>
      <c r="AF282" s="22"/>
    </row>
    <row r="283" spans="1:32" ht="15" x14ac:dyDescent="0.25">
      <c r="A283" s="57" t="s">
        <v>264</v>
      </c>
      <c r="B283" s="8" t="s">
        <v>48</v>
      </c>
      <c r="C283" s="29" t="s">
        <v>88</v>
      </c>
      <c r="D283" s="8" t="s">
        <v>258</v>
      </c>
      <c r="E283" s="6"/>
      <c r="F283" s="29" t="s">
        <v>241</v>
      </c>
      <c r="G283" s="29" t="s">
        <v>50</v>
      </c>
      <c r="H283" s="47">
        <v>23952</v>
      </c>
      <c r="I283" s="6">
        <v>30</v>
      </c>
      <c r="J283" s="7">
        <v>44341</v>
      </c>
      <c r="K283" s="7">
        <f t="shared" ca="1" si="48"/>
        <v>44581</v>
      </c>
      <c r="L283" s="7">
        <f t="shared" si="49"/>
        <v>44341</v>
      </c>
      <c r="M283" s="7">
        <f t="shared" si="50"/>
        <v>45802</v>
      </c>
      <c r="N283" s="22">
        <f t="shared" ca="1" si="45"/>
        <v>1205</v>
      </c>
      <c r="O283" s="8" t="s">
        <v>262</v>
      </c>
      <c r="P283" s="8"/>
      <c r="Q283" s="9">
        <v>44341</v>
      </c>
      <c r="R283" s="9">
        <f t="shared" si="51"/>
        <v>44341</v>
      </c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5"/>
      <c r="AD283" s="24"/>
      <c r="AE283" s="8" t="s">
        <v>268</v>
      </c>
      <c r="AF283" s="22"/>
    </row>
    <row r="284" spans="1:32" ht="15" x14ac:dyDescent="0.25">
      <c r="A284" s="57" t="s">
        <v>264</v>
      </c>
      <c r="B284" s="8" t="s">
        <v>48</v>
      </c>
      <c r="C284" s="29" t="s">
        <v>88</v>
      </c>
      <c r="D284" s="8" t="s">
        <v>258</v>
      </c>
      <c r="E284" s="6"/>
      <c r="F284" s="29" t="s">
        <v>257</v>
      </c>
      <c r="G284" s="29" t="s">
        <v>138</v>
      </c>
      <c r="H284" s="47">
        <v>35028</v>
      </c>
      <c r="I284" s="6">
        <v>31</v>
      </c>
      <c r="J284" s="7">
        <v>44341</v>
      </c>
      <c r="K284" s="7">
        <f t="shared" ca="1" si="48"/>
        <v>44581</v>
      </c>
      <c r="L284" s="7">
        <f t="shared" si="49"/>
        <v>44341</v>
      </c>
      <c r="M284" s="7">
        <f t="shared" si="50"/>
        <v>45802</v>
      </c>
      <c r="N284" s="22">
        <f t="shared" ca="1" si="45"/>
        <v>1205</v>
      </c>
      <c r="O284" s="8" t="s">
        <v>262</v>
      </c>
      <c r="P284" s="8"/>
      <c r="Q284" s="9">
        <v>44341</v>
      </c>
      <c r="R284" s="9">
        <f t="shared" si="51"/>
        <v>44341</v>
      </c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5"/>
      <c r="AD284" s="24"/>
      <c r="AE284" s="8" t="s">
        <v>268</v>
      </c>
      <c r="AF284" s="22"/>
    </row>
    <row r="285" spans="1:32" ht="15" x14ac:dyDescent="0.25">
      <c r="A285" s="57" t="s">
        <v>264</v>
      </c>
      <c r="B285" s="8" t="s">
        <v>48</v>
      </c>
      <c r="C285" s="29" t="s">
        <v>88</v>
      </c>
      <c r="D285" s="8" t="s">
        <v>258</v>
      </c>
      <c r="E285" s="6"/>
      <c r="F285" s="29" t="s">
        <v>186</v>
      </c>
      <c r="G285" s="29" t="s">
        <v>35</v>
      </c>
      <c r="H285" s="47">
        <v>23685</v>
      </c>
      <c r="I285" s="6">
        <v>32</v>
      </c>
      <c r="J285" s="7">
        <v>44341</v>
      </c>
      <c r="K285" s="7">
        <f t="shared" ca="1" si="48"/>
        <v>44581</v>
      </c>
      <c r="L285" s="7">
        <f t="shared" si="49"/>
        <v>44341</v>
      </c>
      <c r="M285" s="7">
        <f t="shared" si="50"/>
        <v>45802</v>
      </c>
      <c r="N285" s="22">
        <f t="shared" ca="1" si="45"/>
        <v>1205</v>
      </c>
      <c r="O285" s="8" t="s">
        <v>262</v>
      </c>
      <c r="P285" s="8"/>
      <c r="Q285" s="9">
        <v>44341</v>
      </c>
      <c r="R285" s="9">
        <f t="shared" si="51"/>
        <v>44341</v>
      </c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5"/>
      <c r="AD285" s="24"/>
      <c r="AE285" s="8" t="s">
        <v>268</v>
      </c>
      <c r="AF285" s="22"/>
    </row>
    <row r="286" spans="1:32" ht="15" x14ac:dyDescent="0.25">
      <c r="A286" s="57" t="s">
        <v>264</v>
      </c>
      <c r="B286" s="8" t="s">
        <v>48</v>
      </c>
      <c r="C286" s="29" t="s">
        <v>88</v>
      </c>
      <c r="D286" s="8" t="s">
        <v>258</v>
      </c>
      <c r="E286" s="6"/>
      <c r="F286" s="29" t="s">
        <v>129</v>
      </c>
      <c r="G286" s="29" t="s">
        <v>97</v>
      </c>
      <c r="H286" s="47">
        <v>33811</v>
      </c>
      <c r="I286" s="6">
        <v>33</v>
      </c>
      <c r="J286" s="7">
        <v>44341</v>
      </c>
      <c r="K286" s="7">
        <f t="shared" ca="1" si="48"/>
        <v>44581</v>
      </c>
      <c r="L286" s="7">
        <f t="shared" si="49"/>
        <v>44341</v>
      </c>
      <c r="M286" s="7">
        <f t="shared" si="50"/>
        <v>45802</v>
      </c>
      <c r="N286" s="22">
        <f t="shared" ca="1" si="45"/>
        <v>1205</v>
      </c>
      <c r="O286" s="8" t="s">
        <v>262</v>
      </c>
      <c r="P286" s="8"/>
      <c r="Q286" s="9">
        <v>44341</v>
      </c>
      <c r="R286" s="9">
        <f t="shared" si="51"/>
        <v>44341</v>
      </c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5"/>
      <c r="AD286" s="24"/>
      <c r="AE286" s="8" t="s">
        <v>268</v>
      </c>
      <c r="AF286" s="22"/>
    </row>
    <row r="287" spans="1:32" ht="15" x14ac:dyDescent="0.25">
      <c r="A287" s="57" t="s">
        <v>264</v>
      </c>
      <c r="B287" s="8" t="s">
        <v>48</v>
      </c>
      <c r="C287" s="29" t="s">
        <v>88</v>
      </c>
      <c r="D287" s="8" t="s">
        <v>258</v>
      </c>
      <c r="E287" s="6"/>
      <c r="F287" s="29" t="s">
        <v>129</v>
      </c>
      <c r="G287" s="29" t="s">
        <v>25</v>
      </c>
      <c r="H287" s="47">
        <v>32706</v>
      </c>
      <c r="I287" s="6">
        <v>34</v>
      </c>
      <c r="J287" s="7">
        <v>44341</v>
      </c>
      <c r="K287" s="7">
        <f t="shared" ca="1" si="48"/>
        <v>44581</v>
      </c>
      <c r="L287" s="7">
        <f t="shared" si="49"/>
        <v>44341</v>
      </c>
      <c r="M287" s="7">
        <f t="shared" si="50"/>
        <v>45802</v>
      </c>
      <c r="N287" s="22">
        <f t="shared" ca="1" si="45"/>
        <v>1205</v>
      </c>
      <c r="O287" s="8" t="s">
        <v>262</v>
      </c>
      <c r="P287" s="8"/>
      <c r="Q287" s="9">
        <v>44341</v>
      </c>
      <c r="R287" s="9">
        <f t="shared" si="51"/>
        <v>44341</v>
      </c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5"/>
      <c r="AD287" s="24"/>
      <c r="AE287" s="8" t="s">
        <v>268</v>
      </c>
      <c r="AF287" s="22"/>
    </row>
    <row r="288" spans="1:32" ht="15" x14ac:dyDescent="0.25">
      <c r="A288" s="57" t="s">
        <v>264</v>
      </c>
      <c r="B288" s="8" t="s">
        <v>48</v>
      </c>
      <c r="C288" s="29" t="s">
        <v>88</v>
      </c>
      <c r="D288" s="8" t="s">
        <v>258</v>
      </c>
      <c r="E288" s="6"/>
      <c r="F288" s="29" t="s">
        <v>178</v>
      </c>
      <c r="G288" s="29" t="s">
        <v>22</v>
      </c>
      <c r="H288" s="47">
        <v>32878</v>
      </c>
      <c r="I288" s="6">
        <v>35</v>
      </c>
      <c r="J288" s="7">
        <v>44341</v>
      </c>
      <c r="K288" s="7">
        <f t="shared" ca="1" si="48"/>
        <v>44581</v>
      </c>
      <c r="L288" s="7">
        <f t="shared" si="49"/>
        <v>44341</v>
      </c>
      <c r="M288" s="7">
        <f t="shared" si="50"/>
        <v>45802</v>
      </c>
      <c r="N288" s="22">
        <f t="shared" ca="1" si="45"/>
        <v>1205</v>
      </c>
      <c r="O288" s="8" t="s">
        <v>262</v>
      </c>
      <c r="P288" s="8"/>
      <c r="Q288" s="9">
        <v>44341</v>
      </c>
      <c r="R288" s="9">
        <f t="shared" si="51"/>
        <v>44341</v>
      </c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5"/>
      <c r="AD288" s="24"/>
      <c r="AE288" s="8" t="s">
        <v>268</v>
      </c>
      <c r="AF288" s="22"/>
    </row>
    <row r="289" spans="1:85" ht="15" x14ac:dyDescent="0.25">
      <c r="A289" s="57" t="s">
        <v>264</v>
      </c>
      <c r="B289" s="8" t="s">
        <v>48</v>
      </c>
      <c r="C289" s="29" t="s">
        <v>88</v>
      </c>
      <c r="D289" s="8" t="s">
        <v>258</v>
      </c>
      <c r="E289" s="6"/>
      <c r="F289" s="29" t="s">
        <v>179</v>
      </c>
      <c r="G289" s="29" t="s">
        <v>18</v>
      </c>
      <c r="H289" s="47">
        <v>31181</v>
      </c>
      <c r="I289" s="6">
        <v>36</v>
      </c>
      <c r="J289" s="7">
        <v>44341</v>
      </c>
      <c r="K289" s="7">
        <f t="shared" ca="1" si="48"/>
        <v>44581</v>
      </c>
      <c r="L289" s="7">
        <f t="shared" si="49"/>
        <v>44341</v>
      </c>
      <c r="M289" s="7">
        <f t="shared" si="50"/>
        <v>45802</v>
      </c>
      <c r="N289" s="22">
        <f t="shared" ca="1" si="45"/>
        <v>1205</v>
      </c>
      <c r="O289" s="8" t="s">
        <v>262</v>
      </c>
      <c r="P289" s="8"/>
      <c r="Q289" s="9">
        <v>44341</v>
      </c>
      <c r="R289" s="9">
        <f t="shared" si="51"/>
        <v>44341</v>
      </c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5"/>
      <c r="AD289" s="24"/>
      <c r="AE289" s="8" t="s">
        <v>268</v>
      </c>
      <c r="AF289" s="22"/>
    </row>
    <row r="290" spans="1:85" ht="15" x14ac:dyDescent="0.25">
      <c r="A290" s="52" t="s">
        <v>264</v>
      </c>
      <c r="B290" s="8" t="s">
        <v>48</v>
      </c>
      <c r="C290" s="29" t="s">
        <v>88</v>
      </c>
      <c r="D290" s="8" t="s">
        <v>258</v>
      </c>
      <c r="E290" s="6"/>
      <c r="F290" s="29" t="s">
        <v>89</v>
      </c>
      <c r="G290" s="29" t="s">
        <v>27</v>
      </c>
      <c r="H290" s="47">
        <v>29022</v>
      </c>
      <c r="I290" s="6">
        <v>37</v>
      </c>
      <c r="J290" s="7">
        <v>44341</v>
      </c>
      <c r="K290" s="7">
        <f t="shared" ca="1" si="48"/>
        <v>44581</v>
      </c>
      <c r="L290" s="7">
        <f t="shared" si="49"/>
        <v>44341</v>
      </c>
      <c r="M290" s="7">
        <f t="shared" si="50"/>
        <v>45802</v>
      </c>
      <c r="N290" s="22">
        <f t="shared" ca="1" si="45"/>
        <v>1205</v>
      </c>
      <c r="O290" s="8" t="s">
        <v>262</v>
      </c>
      <c r="P290" s="8"/>
      <c r="Q290" s="9">
        <v>44341</v>
      </c>
      <c r="R290" s="9">
        <f t="shared" si="51"/>
        <v>44341</v>
      </c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5"/>
      <c r="AD290" s="24"/>
      <c r="AE290" s="8" t="s">
        <v>268</v>
      </c>
      <c r="AF290" s="22"/>
    </row>
    <row r="291" spans="1:85" ht="15" x14ac:dyDescent="0.25">
      <c r="A291" s="52" t="s">
        <v>264</v>
      </c>
      <c r="B291" s="39" t="s">
        <v>48</v>
      </c>
      <c r="C291" s="32" t="s">
        <v>88</v>
      </c>
      <c r="D291" s="5" t="s">
        <v>258</v>
      </c>
      <c r="E291" s="31"/>
      <c r="F291" s="42" t="s">
        <v>89</v>
      </c>
      <c r="G291" s="42" t="s">
        <v>27</v>
      </c>
      <c r="H291" s="43">
        <v>29022</v>
      </c>
      <c r="I291" s="6">
        <v>35</v>
      </c>
      <c r="J291" s="7">
        <v>41347</v>
      </c>
      <c r="K291" s="7">
        <f t="shared" ca="1" si="48"/>
        <v>44581</v>
      </c>
      <c r="L291" s="7">
        <f t="shared" si="49"/>
        <v>41347</v>
      </c>
      <c r="M291" s="7">
        <f t="shared" si="50"/>
        <v>42808</v>
      </c>
      <c r="N291" s="22">
        <f t="shared" ca="1" si="45"/>
        <v>-1746</v>
      </c>
      <c r="O291" s="8" t="s">
        <v>49</v>
      </c>
      <c r="P291" s="9">
        <v>44165</v>
      </c>
      <c r="Q291" s="8"/>
      <c r="R291" s="8"/>
      <c r="S291" s="8"/>
      <c r="T291" s="8"/>
      <c r="U291" s="8" t="s">
        <v>49</v>
      </c>
      <c r="V291" s="8"/>
      <c r="W291" s="8"/>
      <c r="X291" s="8"/>
      <c r="Y291" s="8"/>
      <c r="Z291" s="22"/>
      <c r="AA291" s="22"/>
      <c r="AB291" s="22"/>
      <c r="AC291" s="22"/>
      <c r="AD291" s="22"/>
      <c r="AE291" s="25"/>
      <c r="AF291" s="25"/>
    </row>
    <row r="292" spans="1:85" ht="15" x14ac:dyDescent="0.25">
      <c r="A292" s="52" t="s">
        <v>264</v>
      </c>
      <c r="B292" s="8" t="s">
        <v>48</v>
      </c>
      <c r="C292" s="6" t="s">
        <v>88</v>
      </c>
      <c r="D292" s="8" t="s">
        <v>258</v>
      </c>
      <c r="E292" s="6"/>
      <c r="F292" s="6" t="s">
        <v>129</v>
      </c>
      <c r="G292" s="6" t="s">
        <v>25</v>
      </c>
      <c r="H292" s="7">
        <v>32706</v>
      </c>
      <c r="I292" s="6">
        <v>28</v>
      </c>
      <c r="J292" s="7">
        <v>42466</v>
      </c>
      <c r="K292" s="7">
        <f t="shared" ca="1" si="48"/>
        <v>44581</v>
      </c>
      <c r="L292" s="7">
        <f t="shared" si="49"/>
        <v>42466</v>
      </c>
      <c r="M292" s="7">
        <f t="shared" si="50"/>
        <v>43927</v>
      </c>
      <c r="N292" s="22">
        <f t="shared" ca="1" si="45"/>
        <v>-644</v>
      </c>
      <c r="O292" s="8" t="s">
        <v>41</v>
      </c>
      <c r="P292" s="8"/>
      <c r="Q292" s="9">
        <v>44341</v>
      </c>
      <c r="R292" s="9">
        <f t="shared" ref="R292:R315" si="52">J292</f>
        <v>42466</v>
      </c>
      <c r="S292" s="8"/>
      <c r="T292" s="8"/>
      <c r="U292" s="8"/>
      <c r="V292" s="8"/>
      <c r="W292" s="8"/>
      <c r="X292" s="8" t="s">
        <v>41</v>
      </c>
      <c r="Y292" s="8"/>
      <c r="Z292" s="8"/>
      <c r="AA292" s="5"/>
      <c r="AB292" s="22"/>
      <c r="AC292" s="22"/>
      <c r="AD292" s="25"/>
      <c r="AE292" s="25"/>
      <c r="AF292" s="25"/>
    </row>
    <row r="293" spans="1:85" ht="15" x14ac:dyDescent="0.25">
      <c r="A293" s="52" t="s">
        <v>264</v>
      </c>
      <c r="B293" s="8" t="s">
        <v>48</v>
      </c>
      <c r="C293" s="6" t="s">
        <v>88</v>
      </c>
      <c r="D293" s="8" t="s">
        <v>258</v>
      </c>
      <c r="E293" s="6"/>
      <c r="F293" s="6" t="s">
        <v>185</v>
      </c>
      <c r="G293" s="6" t="s">
        <v>68</v>
      </c>
      <c r="H293" s="7">
        <v>31275</v>
      </c>
      <c r="I293" s="6">
        <v>29</v>
      </c>
      <c r="J293" s="7">
        <v>42466</v>
      </c>
      <c r="K293" s="7">
        <f t="shared" ca="1" si="48"/>
        <v>44581</v>
      </c>
      <c r="L293" s="7">
        <f t="shared" si="49"/>
        <v>42466</v>
      </c>
      <c r="M293" s="7">
        <f t="shared" si="50"/>
        <v>43927</v>
      </c>
      <c r="N293" s="22">
        <f t="shared" ca="1" si="45"/>
        <v>-644</v>
      </c>
      <c r="O293" s="8" t="s">
        <v>41</v>
      </c>
      <c r="P293" s="8"/>
      <c r="Q293" s="9">
        <v>44341</v>
      </c>
      <c r="R293" s="9">
        <f t="shared" si="52"/>
        <v>42466</v>
      </c>
      <c r="S293" s="8"/>
      <c r="T293" s="8"/>
      <c r="U293" s="8"/>
      <c r="V293" s="8"/>
      <c r="W293" s="8"/>
      <c r="X293" s="8" t="s">
        <v>41</v>
      </c>
      <c r="Y293" s="8"/>
      <c r="Z293" s="8"/>
      <c r="AA293" s="5"/>
      <c r="AB293" s="22"/>
      <c r="AC293" s="22"/>
      <c r="AD293" s="25"/>
      <c r="AE293" s="25"/>
      <c r="AF293" s="25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  <c r="CA293" s="27"/>
      <c r="CB293" s="27"/>
      <c r="CC293" s="27"/>
      <c r="CD293" s="27"/>
      <c r="CE293" s="27"/>
      <c r="CF293" s="27"/>
      <c r="CG293" s="27"/>
    </row>
    <row r="294" spans="1:85" ht="15" x14ac:dyDescent="0.25">
      <c r="A294" s="57" t="s">
        <v>264</v>
      </c>
      <c r="B294" s="8" t="s">
        <v>48</v>
      </c>
      <c r="C294" s="6" t="s">
        <v>88</v>
      </c>
      <c r="D294" s="8" t="s">
        <v>258</v>
      </c>
      <c r="E294" s="6"/>
      <c r="F294" s="6" t="s">
        <v>186</v>
      </c>
      <c r="G294" s="6" t="s">
        <v>35</v>
      </c>
      <c r="H294" s="7">
        <v>23685</v>
      </c>
      <c r="I294" s="6">
        <v>30</v>
      </c>
      <c r="J294" s="7">
        <v>42466</v>
      </c>
      <c r="K294" s="7">
        <f t="shared" ca="1" si="48"/>
        <v>44581</v>
      </c>
      <c r="L294" s="7">
        <f t="shared" si="49"/>
        <v>42466</v>
      </c>
      <c r="M294" s="7">
        <f t="shared" si="50"/>
        <v>43927</v>
      </c>
      <c r="N294" s="22">
        <f t="shared" ca="1" si="45"/>
        <v>-644</v>
      </c>
      <c r="O294" s="8" t="s">
        <v>41</v>
      </c>
      <c r="P294" s="8"/>
      <c r="Q294" s="9">
        <v>44341</v>
      </c>
      <c r="R294" s="9">
        <f t="shared" si="52"/>
        <v>42466</v>
      </c>
      <c r="S294" s="8"/>
      <c r="T294" s="8"/>
      <c r="U294" s="8"/>
      <c r="V294" s="8"/>
      <c r="W294" s="8"/>
      <c r="X294" s="8" t="s">
        <v>41</v>
      </c>
      <c r="Y294" s="8"/>
      <c r="Z294" s="8"/>
      <c r="AA294" s="5"/>
      <c r="AB294" s="22"/>
      <c r="AC294" s="22"/>
      <c r="AD294" s="25"/>
      <c r="AE294" s="25"/>
      <c r="AF294" s="25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  <c r="CA294" s="27"/>
      <c r="CB294" s="27"/>
      <c r="CC294" s="27"/>
      <c r="CD294" s="27"/>
      <c r="CE294" s="27"/>
      <c r="CF294" s="27"/>
      <c r="CG294" s="27"/>
    </row>
    <row r="295" spans="1:85" ht="15" x14ac:dyDescent="0.25">
      <c r="A295" s="57" t="s">
        <v>264</v>
      </c>
      <c r="B295" s="8" t="s">
        <v>48</v>
      </c>
      <c r="C295" s="6" t="s">
        <v>88</v>
      </c>
      <c r="D295" s="8" t="s">
        <v>258</v>
      </c>
      <c r="E295" s="6"/>
      <c r="F295" s="6" t="s">
        <v>204</v>
      </c>
      <c r="G295" s="6" t="s">
        <v>22</v>
      </c>
      <c r="H295" s="7">
        <v>22028</v>
      </c>
      <c r="I295" s="6">
        <v>31</v>
      </c>
      <c r="J295" s="7">
        <v>42466</v>
      </c>
      <c r="K295" s="7">
        <f t="shared" ca="1" si="48"/>
        <v>44581</v>
      </c>
      <c r="L295" s="7">
        <f t="shared" si="49"/>
        <v>42466</v>
      </c>
      <c r="M295" s="7">
        <f t="shared" si="50"/>
        <v>43927</v>
      </c>
      <c r="N295" s="22">
        <f t="shared" ca="1" si="45"/>
        <v>-644</v>
      </c>
      <c r="O295" s="8" t="s">
        <v>41</v>
      </c>
      <c r="P295" s="8"/>
      <c r="Q295" s="9">
        <v>44341</v>
      </c>
      <c r="R295" s="9">
        <f t="shared" si="52"/>
        <v>42466</v>
      </c>
      <c r="S295" s="8"/>
      <c r="T295" s="8"/>
      <c r="U295" s="8"/>
      <c r="V295" s="8"/>
      <c r="W295" s="8"/>
      <c r="X295" s="8" t="s">
        <v>41</v>
      </c>
      <c r="Y295" s="8"/>
      <c r="Z295" s="8"/>
      <c r="AA295" s="5"/>
      <c r="AB295" s="24"/>
      <c r="AC295" s="24"/>
      <c r="AD295" s="25"/>
      <c r="AE295" s="25"/>
      <c r="AF295" s="25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  <c r="CA295" s="27"/>
      <c r="CB295" s="27"/>
      <c r="CC295" s="27"/>
      <c r="CD295" s="27"/>
      <c r="CE295" s="27"/>
      <c r="CF295" s="27"/>
      <c r="CG295" s="27"/>
    </row>
    <row r="296" spans="1:85" ht="15" x14ac:dyDescent="0.25">
      <c r="A296" s="57" t="s">
        <v>264</v>
      </c>
      <c r="B296" s="5" t="s">
        <v>48</v>
      </c>
      <c r="C296" s="1" t="s">
        <v>88</v>
      </c>
      <c r="D296" s="5" t="s">
        <v>258</v>
      </c>
      <c r="E296" s="1"/>
      <c r="F296" s="1" t="s">
        <v>89</v>
      </c>
      <c r="G296" s="1" t="s">
        <v>27</v>
      </c>
      <c r="H296" s="19">
        <v>29022</v>
      </c>
      <c r="I296" s="1">
        <v>53</v>
      </c>
      <c r="J296" s="7">
        <v>43168</v>
      </c>
      <c r="K296" s="7">
        <f t="shared" ca="1" si="48"/>
        <v>44581</v>
      </c>
      <c r="L296" s="7">
        <f t="shared" si="49"/>
        <v>43168</v>
      </c>
      <c r="M296" s="7">
        <f t="shared" si="50"/>
        <v>44629</v>
      </c>
      <c r="N296" s="22">
        <f t="shared" ca="1" si="45"/>
        <v>49</v>
      </c>
      <c r="O296" s="8" t="s">
        <v>41</v>
      </c>
      <c r="P296" s="8"/>
      <c r="Q296" s="9">
        <v>44341</v>
      </c>
      <c r="R296" s="9">
        <f t="shared" si="52"/>
        <v>43168</v>
      </c>
      <c r="S296" s="5"/>
      <c r="T296" s="5"/>
      <c r="U296" s="5"/>
      <c r="V296" s="5"/>
      <c r="W296" s="5"/>
      <c r="X296" s="5"/>
      <c r="Y296" s="12"/>
      <c r="Z296" s="5" t="s">
        <v>41</v>
      </c>
      <c r="AA296" s="22"/>
      <c r="AB296" s="22"/>
      <c r="AC296" s="22"/>
      <c r="AD296" s="25"/>
      <c r="AE296" s="25"/>
      <c r="AF296" s="25"/>
    </row>
    <row r="297" spans="1:85" ht="15" x14ac:dyDescent="0.25">
      <c r="A297" s="57" t="s">
        <v>264</v>
      </c>
      <c r="B297" s="8" t="s">
        <v>48</v>
      </c>
      <c r="C297" s="6" t="s">
        <v>88</v>
      </c>
      <c r="D297" s="8" t="s">
        <v>258</v>
      </c>
      <c r="E297" s="6"/>
      <c r="F297" s="6" t="s">
        <v>129</v>
      </c>
      <c r="G297" s="6" t="s">
        <v>25</v>
      </c>
      <c r="H297" s="7">
        <v>32706</v>
      </c>
      <c r="I297" s="6">
        <v>28</v>
      </c>
      <c r="J297" s="7">
        <v>42466</v>
      </c>
      <c r="K297" s="7">
        <f t="shared" ca="1" si="48"/>
        <v>44581</v>
      </c>
      <c r="L297" s="7">
        <f t="shared" si="49"/>
        <v>42466</v>
      </c>
      <c r="M297" s="7">
        <f t="shared" si="50"/>
        <v>43927</v>
      </c>
      <c r="N297" s="22">
        <f t="shared" ca="1" si="45"/>
        <v>-644</v>
      </c>
      <c r="O297" s="8" t="s">
        <v>41</v>
      </c>
      <c r="P297" s="8"/>
      <c r="Q297" s="9">
        <v>44341</v>
      </c>
      <c r="R297" s="9">
        <f t="shared" si="52"/>
        <v>42466</v>
      </c>
      <c r="S297" s="8"/>
      <c r="T297" s="8"/>
      <c r="U297" s="8"/>
      <c r="V297" s="8"/>
      <c r="W297" s="8"/>
      <c r="X297" s="8"/>
      <c r="Y297" s="8"/>
      <c r="Z297" s="8" t="s">
        <v>41</v>
      </c>
      <c r="AA297" s="5"/>
      <c r="AB297" s="22"/>
      <c r="AC297" s="22"/>
      <c r="AD297" s="22"/>
      <c r="AE297" s="22"/>
      <c r="AF297" s="22"/>
    </row>
    <row r="298" spans="1:85" ht="15" x14ac:dyDescent="0.25">
      <c r="A298" s="57" t="s">
        <v>264</v>
      </c>
      <c r="B298" s="8" t="s">
        <v>48</v>
      </c>
      <c r="C298" s="6" t="s">
        <v>88</v>
      </c>
      <c r="D298" s="8" t="s">
        <v>258</v>
      </c>
      <c r="E298" s="6"/>
      <c r="F298" s="6" t="s">
        <v>185</v>
      </c>
      <c r="G298" s="6" t="s">
        <v>68</v>
      </c>
      <c r="H298" s="7">
        <v>31275</v>
      </c>
      <c r="I298" s="6">
        <v>29</v>
      </c>
      <c r="J298" s="7">
        <v>42466</v>
      </c>
      <c r="K298" s="7">
        <f t="shared" ca="1" si="48"/>
        <v>44581</v>
      </c>
      <c r="L298" s="7">
        <f t="shared" si="49"/>
        <v>42466</v>
      </c>
      <c r="M298" s="7">
        <f t="shared" si="50"/>
        <v>43927</v>
      </c>
      <c r="N298" s="22">
        <f t="shared" ca="1" si="45"/>
        <v>-644</v>
      </c>
      <c r="O298" s="8" t="s">
        <v>41</v>
      </c>
      <c r="P298" s="8"/>
      <c r="Q298" s="9">
        <v>44341</v>
      </c>
      <c r="R298" s="9">
        <f t="shared" si="52"/>
        <v>42466</v>
      </c>
      <c r="S298" s="8"/>
      <c r="T298" s="8"/>
      <c r="U298" s="8"/>
      <c r="V298" s="8"/>
      <c r="W298" s="8"/>
      <c r="X298" s="8"/>
      <c r="Y298" s="8"/>
      <c r="Z298" s="8" t="s">
        <v>41</v>
      </c>
      <c r="AA298" s="5"/>
      <c r="AB298" s="22"/>
      <c r="AC298" s="22"/>
      <c r="AD298" s="22"/>
      <c r="AE298" s="22"/>
      <c r="AF298" s="22"/>
    </row>
    <row r="299" spans="1:85" ht="15" x14ac:dyDescent="0.25">
      <c r="A299" s="57" t="s">
        <v>264</v>
      </c>
      <c r="B299" s="8" t="s">
        <v>48</v>
      </c>
      <c r="C299" s="6" t="s">
        <v>88</v>
      </c>
      <c r="D299" s="8" t="s">
        <v>258</v>
      </c>
      <c r="E299" s="6"/>
      <c r="F299" s="6" t="s">
        <v>186</v>
      </c>
      <c r="G299" s="6" t="s">
        <v>35</v>
      </c>
      <c r="H299" s="7">
        <v>23685</v>
      </c>
      <c r="I299" s="6">
        <v>30</v>
      </c>
      <c r="J299" s="7">
        <v>42466</v>
      </c>
      <c r="K299" s="7">
        <f t="shared" ca="1" si="48"/>
        <v>44581</v>
      </c>
      <c r="L299" s="7">
        <f t="shared" si="49"/>
        <v>42466</v>
      </c>
      <c r="M299" s="7">
        <f t="shared" si="50"/>
        <v>43927</v>
      </c>
      <c r="N299" s="22">
        <f t="shared" ca="1" si="45"/>
        <v>-644</v>
      </c>
      <c r="O299" s="8" t="s">
        <v>41</v>
      </c>
      <c r="P299" s="8"/>
      <c r="Q299" s="9">
        <v>44341</v>
      </c>
      <c r="R299" s="9">
        <f t="shared" si="52"/>
        <v>42466</v>
      </c>
      <c r="S299" s="8"/>
      <c r="T299" s="8"/>
      <c r="U299" s="8"/>
      <c r="V299" s="8"/>
      <c r="W299" s="8"/>
      <c r="X299" s="8"/>
      <c r="Y299" s="8"/>
      <c r="Z299" s="8" t="s">
        <v>41</v>
      </c>
      <c r="AA299" s="5"/>
      <c r="AB299" s="22"/>
      <c r="AC299" s="22"/>
      <c r="AD299" s="22"/>
      <c r="AE299" s="22"/>
      <c r="AF299" s="22"/>
    </row>
    <row r="300" spans="1:85" ht="15" x14ac:dyDescent="0.25">
      <c r="A300" s="57" t="s">
        <v>264</v>
      </c>
      <c r="B300" s="8" t="s">
        <v>48</v>
      </c>
      <c r="C300" s="6" t="s">
        <v>88</v>
      </c>
      <c r="D300" s="8" t="s">
        <v>258</v>
      </c>
      <c r="E300" s="6"/>
      <c r="F300" s="6" t="s">
        <v>204</v>
      </c>
      <c r="G300" s="6" t="s">
        <v>22</v>
      </c>
      <c r="H300" s="7">
        <v>22028</v>
      </c>
      <c r="I300" s="6">
        <v>31</v>
      </c>
      <c r="J300" s="7">
        <v>42466</v>
      </c>
      <c r="K300" s="7">
        <f t="shared" ca="1" si="48"/>
        <v>44581</v>
      </c>
      <c r="L300" s="7">
        <f t="shared" si="49"/>
        <v>42466</v>
      </c>
      <c r="M300" s="7">
        <f t="shared" si="50"/>
        <v>43927</v>
      </c>
      <c r="N300" s="22">
        <f t="shared" ca="1" si="45"/>
        <v>-644</v>
      </c>
      <c r="O300" s="8" t="s">
        <v>41</v>
      </c>
      <c r="P300" s="8"/>
      <c r="Q300" s="9">
        <v>44341</v>
      </c>
      <c r="R300" s="9">
        <f t="shared" si="52"/>
        <v>42466</v>
      </c>
      <c r="S300" s="8"/>
      <c r="T300" s="8"/>
      <c r="U300" s="8"/>
      <c r="V300" s="8"/>
      <c r="W300" s="8"/>
      <c r="X300" s="8"/>
      <c r="Y300" s="8"/>
      <c r="Z300" s="8" t="s">
        <v>41</v>
      </c>
      <c r="AA300" s="5"/>
      <c r="AB300" s="24"/>
      <c r="AC300" s="24"/>
      <c r="AD300" s="24"/>
      <c r="AE300" s="24"/>
      <c r="AF300" s="24"/>
    </row>
    <row r="301" spans="1:85" ht="15" x14ac:dyDescent="0.25">
      <c r="A301" s="57" t="s">
        <v>266</v>
      </c>
      <c r="B301" s="8" t="s">
        <v>48</v>
      </c>
      <c r="C301" s="6" t="s">
        <v>240</v>
      </c>
      <c r="D301" s="8" t="s">
        <v>261</v>
      </c>
      <c r="E301" s="6"/>
      <c r="F301" s="6" t="s">
        <v>191</v>
      </c>
      <c r="G301" s="6" t="s">
        <v>97</v>
      </c>
      <c r="H301" s="9">
        <v>29753</v>
      </c>
      <c r="I301" s="6">
        <v>54</v>
      </c>
      <c r="J301" s="7">
        <v>44165</v>
      </c>
      <c r="K301" s="7">
        <f t="shared" ref="K301:K316" ca="1" si="53">TODAY()</f>
        <v>44581</v>
      </c>
      <c r="L301" s="7">
        <f t="shared" ref="L301:L316" si="54">J301</f>
        <v>44165</v>
      </c>
      <c r="M301" s="7">
        <f t="shared" ref="M301:M316" si="55">J301+1461</f>
        <v>45626</v>
      </c>
      <c r="N301" s="22">
        <f t="shared" ref="N301:N316" ca="1" si="56">DAYS360(K301,M301)</f>
        <v>1030</v>
      </c>
      <c r="O301" s="8" t="s">
        <v>262</v>
      </c>
      <c r="P301" s="8"/>
      <c r="Q301" s="9">
        <v>44165</v>
      </c>
      <c r="R301" s="9">
        <f t="shared" si="52"/>
        <v>44165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5"/>
      <c r="AD301" s="8" t="s">
        <v>268</v>
      </c>
      <c r="AE301" s="24"/>
      <c r="AF301" s="24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</row>
    <row r="302" spans="1:85" ht="15" x14ac:dyDescent="0.25">
      <c r="A302" s="52" t="s">
        <v>266</v>
      </c>
      <c r="B302" s="8" t="s">
        <v>48</v>
      </c>
      <c r="C302" s="6" t="s">
        <v>240</v>
      </c>
      <c r="D302" s="8" t="s">
        <v>261</v>
      </c>
      <c r="E302" s="6"/>
      <c r="F302" s="6" t="s">
        <v>242</v>
      </c>
      <c r="G302" s="6" t="s">
        <v>117</v>
      </c>
      <c r="H302" s="9">
        <v>33221</v>
      </c>
      <c r="I302" s="6">
        <v>55</v>
      </c>
      <c r="J302" s="7">
        <v>44165</v>
      </c>
      <c r="K302" s="7">
        <f t="shared" ca="1" si="53"/>
        <v>44581</v>
      </c>
      <c r="L302" s="7">
        <f t="shared" si="54"/>
        <v>44165</v>
      </c>
      <c r="M302" s="7">
        <f t="shared" si="55"/>
        <v>45626</v>
      </c>
      <c r="N302" s="22">
        <f t="shared" ca="1" si="56"/>
        <v>1030</v>
      </c>
      <c r="O302" s="8" t="s">
        <v>262</v>
      </c>
      <c r="P302" s="8"/>
      <c r="Q302" s="9">
        <v>44165</v>
      </c>
      <c r="R302" s="9">
        <f t="shared" si="52"/>
        <v>44165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5"/>
      <c r="AD302" s="8" t="s">
        <v>268</v>
      </c>
      <c r="AE302" s="24"/>
      <c r="AF302" s="24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</row>
    <row r="303" spans="1:85" ht="15" x14ac:dyDescent="0.25">
      <c r="A303" s="57" t="s">
        <v>266</v>
      </c>
      <c r="B303" s="8" t="s">
        <v>48</v>
      </c>
      <c r="C303" s="6" t="s">
        <v>240</v>
      </c>
      <c r="D303" s="8" t="s">
        <v>261</v>
      </c>
      <c r="E303" s="6"/>
      <c r="F303" s="6" t="s">
        <v>192</v>
      </c>
      <c r="G303" s="6" t="s">
        <v>30</v>
      </c>
      <c r="H303" s="9">
        <v>26523</v>
      </c>
      <c r="I303" s="6">
        <v>56</v>
      </c>
      <c r="J303" s="7">
        <v>44165</v>
      </c>
      <c r="K303" s="7">
        <f t="shared" ca="1" si="53"/>
        <v>44581</v>
      </c>
      <c r="L303" s="7">
        <f t="shared" si="54"/>
        <v>44165</v>
      </c>
      <c r="M303" s="7">
        <f t="shared" si="55"/>
        <v>45626</v>
      </c>
      <c r="N303" s="22">
        <f t="shared" ca="1" si="56"/>
        <v>1030</v>
      </c>
      <c r="O303" s="8" t="s">
        <v>262</v>
      </c>
      <c r="P303" s="8"/>
      <c r="Q303" s="9">
        <v>44165</v>
      </c>
      <c r="R303" s="9">
        <f t="shared" si="52"/>
        <v>44165</v>
      </c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5"/>
      <c r="AD303" s="8" t="s">
        <v>268</v>
      </c>
      <c r="AE303" s="24"/>
      <c r="AF303" s="24"/>
    </row>
    <row r="304" spans="1:85" ht="15" x14ac:dyDescent="0.25">
      <c r="A304" s="57" t="s">
        <v>266</v>
      </c>
      <c r="B304" s="8" t="s">
        <v>48</v>
      </c>
      <c r="C304" s="6" t="s">
        <v>190</v>
      </c>
      <c r="D304" s="8" t="s">
        <v>260</v>
      </c>
      <c r="E304" s="6"/>
      <c r="F304" s="6" t="s">
        <v>210</v>
      </c>
      <c r="G304" s="6" t="s">
        <v>65</v>
      </c>
      <c r="H304" s="9">
        <v>33304</v>
      </c>
      <c r="I304" s="6">
        <v>19</v>
      </c>
      <c r="J304" s="7">
        <v>42846</v>
      </c>
      <c r="K304" s="7">
        <f t="shared" ca="1" si="53"/>
        <v>44581</v>
      </c>
      <c r="L304" s="7">
        <f t="shared" si="54"/>
        <v>42846</v>
      </c>
      <c r="M304" s="7">
        <f t="shared" si="55"/>
        <v>44307</v>
      </c>
      <c r="N304" s="22">
        <f t="shared" ca="1" si="56"/>
        <v>-269</v>
      </c>
      <c r="O304" s="8" t="s">
        <v>49</v>
      </c>
      <c r="P304" s="8"/>
      <c r="Q304" s="9">
        <v>44165</v>
      </c>
      <c r="R304" s="9">
        <f t="shared" si="52"/>
        <v>42846</v>
      </c>
      <c r="S304" s="8"/>
      <c r="T304" s="8"/>
      <c r="U304" s="8"/>
      <c r="V304" s="8"/>
      <c r="W304" s="8"/>
      <c r="X304" s="8"/>
      <c r="Y304" s="8"/>
      <c r="Z304" s="8"/>
      <c r="AA304" s="8" t="s">
        <v>268</v>
      </c>
      <c r="AB304" s="8"/>
      <c r="AC304" s="5"/>
      <c r="AD304" s="24"/>
      <c r="AE304" s="24"/>
      <c r="AF304" s="24"/>
    </row>
    <row r="305" spans="1:32" ht="15" x14ac:dyDescent="0.25">
      <c r="A305" s="57" t="s">
        <v>266</v>
      </c>
      <c r="B305" s="8" t="s">
        <v>48</v>
      </c>
      <c r="C305" s="6" t="s">
        <v>190</v>
      </c>
      <c r="D305" s="8" t="s">
        <v>260</v>
      </c>
      <c r="E305" s="6"/>
      <c r="F305" s="6" t="s">
        <v>218</v>
      </c>
      <c r="G305" s="6" t="s">
        <v>37</v>
      </c>
      <c r="H305" s="9">
        <v>34553</v>
      </c>
      <c r="I305" s="6">
        <v>20</v>
      </c>
      <c r="J305" s="7">
        <v>42846</v>
      </c>
      <c r="K305" s="7">
        <f t="shared" ca="1" si="53"/>
        <v>44581</v>
      </c>
      <c r="L305" s="7">
        <f t="shared" si="54"/>
        <v>42846</v>
      </c>
      <c r="M305" s="7">
        <f t="shared" si="55"/>
        <v>44307</v>
      </c>
      <c r="N305" s="22">
        <f t="shared" ca="1" si="56"/>
        <v>-269</v>
      </c>
      <c r="O305" s="8" t="s">
        <v>49</v>
      </c>
      <c r="P305" s="8"/>
      <c r="Q305" s="9">
        <v>44165</v>
      </c>
      <c r="R305" s="9">
        <f t="shared" si="52"/>
        <v>42846</v>
      </c>
      <c r="S305" s="8"/>
      <c r="T305" s="8"/>
      <c r="U305" s="8"/>
      <c r="V305" s="8"/>
      <c r="W305" s="8"/>
      <c r="X305" s="8"/>
      <c r="Y305" s="8"/>
      <c r="Z305" s="8"/>
      <c r="AA305" s="8" t="s">
        <v>268</v>
      </c>
      <c r="AB305" s="8"/>
      <c r="AC305" s="5"/>
      <c r="AD305" s="22"/>
      <c r="AE305" s="22"/>
      <c r="AF305" s="22"/>
    </row>
    <row r="306" spans="1:32" ht="15" x14ac:dyDescent="0.25">
      <c r="A306" s="57" t="s">
        <v>266</v>
      </c>
      <c r="B306" s="8" t="s">
        <v>48</v>
      </c>
      <c r="C306" s="6" t="s">
        <v>190</v>
      </c>
      <c r="D306" s="8" t="s">
        <v>260</v>
      </c>
      <c r="E306" s="6"/>
      <c r="F306" s="6" t="s">
        <v>193</v>
      </c>
      <c r="G306" s="6" t="s">
        <v>36</v>
      </c>
      <c r="H306" s="9">
        <v>26577</v>
      </c>
      <c r="I306" s="6">
        <v>21</v>
      </c>
      <c r="J306" s="7">
        <v>42846</v>
      </c>
      <c r="K306" s="7">
        <f t="shared" ca="1" si="53"/>
        <v>44581</v>
      </c>
      <c r="L306" s="7">
        <f t="shared" si="54"/>
        <v>42846</v>
      </c>
      <c r="M306" s="7">
        <f t="shared" si="55"/>
        <v>44307</v>
      </c>
      <c r="N306" s="22">
        <f t="shared" ca="1" si="56"/>
        <v>-269</v>
      </c>
      <c r="O306" s="8" t="s">
        <v>49</v>
      </c>
      <c r="P306" s="8"/>
      <c r="Q306" s="9">
        <v>44165</v>
      </c>
      <c r="R306" s="9">
        <f t="shared" ref="R306" si="57">J306</f>
        <v>42846</v>
      </c>
      <c r="S306" s="8"/>
      <c r="T306" s="8"/>
      <c r="U306" s="8"/>
      <c r="V306" s="8"/>
      <c r="W306" s="8"/>
      <c r="X306" s="8"/>
      <c r="Y306" s="8"/>
      <c r="Z306" s="8"/>
      <c r="AA306" s="8" t="s">
        <v>268</v>
      </c>
      <c r="AB306" s="8"/>
      <c r="AC306" s="5"/>
      <c r="AD306" s="22"/>
      <c r="AE306" s="22"/>
      <c r="AF306" s="22"/>
    </row>
    <row r="307" spans="1:32" ht="15" x14ac:dyDescent="0.25">
      <c r="A307" s="57" t="s">
        <v>266</v>
      </c>
      <c r="B307" s="8" t="s">
        <v>48</v>
      </c>
      <c r="C307" s="6" t="s">
        <v>190</v>
      </c>
      <c r="D307" s="5" t="s">
        <v>260</v>
      </c>
      <c r="E307" s="6"/>
      <c r="F307" s="6" t="s">
        <v>191</v>
      </c>
      <c r="G307" s="6" t="s">
        <v>42</v>
      </c>
      <c r="H307" s="7">
        <v>29747</v>
      </c>
      <c r="I307" s="6">
        <v>32</v>
      </c>
      <c r="J307" s="7">
        <v>42466</v>
      </c>
      <c r="K307" s="7">
        <f t="shared" ca="1" si="53"/>
        <v>44581</v>
      </c>
      <c r="L307" s="7">
        <f t="shared" si="54"/>
        <v>42466</v>
      </c>
      <c r="M307" s="7">
        <f t="shared" si="55"/>
        <v>43927</v>
      </c>
      <c r="N307" s="22">
        <f t="shared" ca="1" si="56"/>
        <v>-644</v>
      </c>
      <c r="O307" s="8" t="s">
        <v>41</v>
      </c>
      <c r="P307" s="8"/>
      <c r="Q307" s="9">
        <v>44341</v>
      </c>
      <c r="R307" s="9">
        <f t="shared" si="52"/>
        <v>42466</v>
      </c>
      <c r="S307" s="8"/>
      <c r="T307" s="8"/>
      <c r="U307" s="8"/>
      <c r="V307" s="8"/>
      <c r="W307" s="8"/>
      <c r="X307" s="8" t="s">
        <v>41</v>
      </c>
      <c r="Y307" s="8"/>
      <c r="Z307" s="8"/>
      <c r="AA307" s="5"/>
      <c r="AB307" s="22"/>
      <c r="AC307" s="22"/>
      <c r="AD307" s="25"/>
      <c r="AE307" s="25"/>
      <c r="AF307" s="25"/>
    </row>
    <row r="308" spans="1:32" ht="15" x14ac:dyDescent="0.25">
      <c r="A308" s="57" t="s">
        <v>266</v>
      </c>
      <c r="B308" s="8" t="s">
        <v>48</v>
      </c>
      <c r="C308" s="6" t="s">
        <v>190</v>
      </c>
      <c r="D308" s="5" t="s">
        <v>260</v>
      </c>
      <c r="E308" s="6"/>
      <c r="F308" s="6" t="s">
        <v>192</v>
      </c>
      <c r="G308" s="6" t="s">
        <v>30</v>
      </c>
      <c r="H308" s="7">
        <v>26523</v>
      </c>
      <c r="I308" s="6">
        <v>33</v>
      </c>
      <c r="J308" s="7">
        <v>42466</v>
      </c>
      <c r="K308" s="7">
        <f t="shared" ca="1" si="53"/>
        <v>44581</v>
      </c>
      <c r="L308" s="7">
        <f t="shared" si="54"/>
        <v>42466</v>
      </c>
      <c r="M308" s="7">
        <f t="shared" si="55"/>
        <v>43927</v>
      </c>
      <c r="N308" s="22">
        <f t="shared" ca="1" si="56"/>
        <v>-644</v>
      </c>
      <c r="O308" s="8" t="s">
        <v>41</v>
      </c>
      <c r="P308" s="8"/>
      <c r="Q308" s="9">
        <v>44341</v>
      </c>
      <c r="R308" s="9">
        <f t="shared" si="52"/>
        <v>42466</v>
      </c>
      <c r="S308" s="8"/>
      <c r="T308" s="8"/>
      <c r="U308" s="8"/>
      <c r="V308" s="8"/>
      <c r="W308" s="8"/>
      <c r="X308" s="8" t="s">
        <v>41</v>
      </c>
      <c r="Y308" s="8"/>
      <c r="Z308" s="8"/>
      <c r="AA308" s="5"/>
      <c r="AB308" s="24"/>
      <c r="AC308" s="24"/>
      <c r="AD308" s="25"/>
      <c r="AE308" s="25"/>
      <c r="AF308" s="25"/>
    </row>
    <row r="309" spans="1:32" ht="15" x14ac:dyDescent="0.25">
      <c r="A309" s="57" t="s">
        <v>266</v>
      </c>
      <c r="B309" s="8" t="s">
        <v>48</v>
      </c>
      <c r="C309" s="6" t="s">
        <v>190</v>
      </c>
      <c r="D309" s="5" t="s">
        <v>260</v>
      </c>
      <c r="E309" s="6"/>
      <c r="F309" s="6" t="s">
        <v>193</v>
      </c>
      <c r="G309" s="6" t="s">
        <v>36</v>
      </c>
      <c r="H309" s="7">
        <v>26577</v>
      </c>
      <c r="I309" s="6">
        <v>34</v>
      </c>
      <c r="J309" s="7">
        <v>42466</v>
      </c>
      <c r="K309" s="7">
        <f t="shared" ca="1" si="53"/>
        <v>44581</v>
      </c>
      <c r="L309" s="7">
        <f t="shared" si="54"/>
        <v>42466</v>
      </c>
      <c r="M309" s="7">
        <f t="shared" si="55"/>
        <v>43927</v>
      </c>
      <c r="N309" s="22">
        <f t="shared" ca="1" si="56"/>
        <v>-644</v>
      </c>
      <c r="O309" s="8" t="s">
        <v>41</v>
      </c>
      <c r="P309" s="8"/>
      <c r="Q309" s="9">
        <v>44341</v>
      </c>
      <c r="R309" s="9">
        <f t="shared" si="52"/>
        <v>42466</v>
      </c>
      <c r="S309" s="8"/>
      <c r="T309" s="8"/>
      <c r="U309" s="8"/>
      <c r="V309" s="8"/>
      <c r="W309" s="8"/>
      <c r="X309" s="8" t="s">
        <v>41</v>
      </c>
      <c r="Y309" s="8"/>
      <c r="Z309" s="8"/>
      <c r="AA309" s="5"/>
      <c r="AB309" s="22"/>
      <c r="AC309" s="22"/>
      <c r="AD309" s="25"/>
      <c r="AE309" s="25"/>
      <c r="AF309" s="25"/>
    </row>
    <row r="310" spans="1:32" ht="15" x14ac:dyDescent="0.25">
      <c r="A310" s="57" t="s">
        <v>266</v>
      </c>
      <c r="B310" s="8" t="s">
        <v>48</v>
      </c>
      <c r="C310" s="6" t="s">
        <v>190</v>
      </c>
      <c r="D310" s="5" t="s">
        <v>260</v>
      </c>
      <c r="E310" s="6"/>
      <c r="F310" s="6" t="s">
        <v>194</v>
      </c>
      <c r="G310" s="6" t="s">
        <v>40</v>
      </c>
      <c r="H310" s="7">
        <v>30236</v>
      </c>
      <c r="I310" s="6">
        <v>35</v>
      </c>
      <c r="J310" s="7">
        <v>42466</v>
      </c>
      <c r="K310" s="7">
        <f t="shared" ca="1" si="53"/>
        <v>44581</v>
      </c>
      <c r="L310" s="7">
        <f t="shared" si="54"/>
        <v>42466</v>
      </c>
      <c r="M310" s="7">
        <f t="shared" si="55"/>
        <v>43927</v>
      </c>
      <c r="N310" s="22">
        <f t="shared" ca="1" si="56"/>
        <v>-644</v>
      </c>
      <c r="O310" s="8" t="s">
        <v>41</v>
      </c>
      <c r="P310" s="8"/>
      <c r="Q310" s="9">
        <v>44341</v>
      </c>
      <c r="R310" s="9">
        <f t="shared" si="52"/>
        <v>42466</v>
      </c>
      <c r="S310" s="8"/>
      <c r="T310" s="8"/>
      <c r="U310" s="8"/>
      <c r="V310" s="8"/>
      <c r="W310" s="8"/>
      <c r="X310" s="8" t="s">
        <v>41</v>
      </c>
      <c r="Y310" s="8"/>
      <c r="Z310" s="8"/>
      <c r="AA310" s="5"/>
      <c r="AB310" s="22"/>
      <c r="AC310" s="22"/>
      <c r="AD310" s="25"/>
      <c r="AE310" s="25"/>
      <c r="AF310" s="25"/>
    </row>
    <row r="311" spans="1:32" ht="15" x14ac:dyDescent="0.25">
      <c r="A311" s="57" t="s">
        <v>266</v>
      </c>
      <c r="B311" s="5" t="s">
        <v>48</v>
      </c>
      <c r="C311" s="1" t="s">
        <v>190</v>
      </c>
      <c r="D311" s="5" t="s">
        <v>260</v>
      </c>
      <c r="E311" s="1"/>
      <c r="F311" s="1" t="s">
        <v>57</v>
      </c>
      <c r="G311" s="1" t="s">
        <v>45</v>
      </c>
      <c r="H311" s="19">
        <v>26004</v>
      </c>
      <c r="I311" s="1">
        <v>28</v>
      </c>
      <c r="J311" s="7">
        <v>42804</v>
      </c>
      <c r="K311" s="7">
        <f t="shared" ca="1" si="53"/>
        <v>44581</v>
      </c>
      <c r="L311" s="7">
        <f t="shared" si="54"/>
        <v>42804</v>
      </c>
      <c r="M311" s="7">
        <f t="shared" si="55"/>
        <v>44265</v>
      </c>
      <c r="N311" s="22">
        <f t="shared" ca="1" si="56"/>
        <v>-310</v>
      </c>
      <c r="O311" s="8" t="s">
        <v>41</v>
      </c>
      <c r="P311" s="8"/>
      <c r="Q311" s="9">
        <v>44341</v>
      </c>
      <c r="R311" s="9">
        <f t="shared" si="52"/>
        <v>42804</v>
      </c>
      <c r="S311" s="5"/>
      <c r="T311" s="5"/>
      <c r="U311" s="5"/>
      <c r="V311" s="5"/>
      <c r="W311" s="5"/>
      <c r="X311" s="5"/>
      <c r="Y311" s="5" t="s">
        <v>207</v>
      </c>
      <c r="Z311" s="22"/>
      <c r="AA311" s="22"/>
      <c r="AB311" s="22"/>
      <c r="AC311" s="22"/>
      <c r="AD311" s="25"/>
      <c r="AE311" s="25"/>
      <c r="AF311" s="25"/>
    </row>
    <row r="312" spans="1:32" ht="15" x14ac:dyDescent="0.25">
      <c r="A312" s="57" t="s">
        <v>266</v>
      </c>
      <c r="B312" s="8" t="s">
        <v>48</v>
      </c>
      <c r="C312" s="6" t="s">
        <v>190</v>
      </c>
      <c r="D312" s="5" t="s">
        <v>260</v>
      </c>
      <c r="E312" s="6"/>
      <c r="F312" s="6" t="s">
        <v>191</v>
      </c>
      <c r="G312" s="6" t="s">
        <v>42</v>
      </c>
      <c r="H312" s="7">
        <v>29747</v>
      </c>
      <c r="I312" s="6">
        <v>32</v>
      </c>
      <c r="J312" s="7">
        <v>42466</v>
      </c>
      <c r="K312" s="7">
        <f t="shared" ca="1" si="53"/>
        <v>44581</v>
      </c>
      <c r="L312" s="7">
        <f t="shared" si="54"/>
        <v>42466</v>
      </c>
      <c r="M312" s="7">
        <f t="shared" si="55"/>
        <v>43927</v>
      </c>
      <c r="N312" s="22">
        <f t="shared" ca="1" si="56"/>
        <v>-644</v>
      </c>
      <c r="O312" s="8" t="s">
        <v>41</v>
      </c>
      <c r="P312" s="8"/>
      <c r="Q312" s="9">
        <v>44341</v>
      </c>
      <c r="R312" s="9">
        <f t="shared" si="52"/>
        <v>42466</v>
      </c>
      <c r="S312" s="8"/>
      <c r="T312" s="8"/>
      <c r="U312" s="8"/>
      <c r="V312" s="8"/>
      <c r="W312" s="8"/>
      <c r="X312" s="8"/>
      <c r="Y312" s="8"/>
      <c r="Z312" s="8" t="s">
        <v>41</v>
      </c>
      <c r="AA312" s="5"/>
      <c r="AB312" s="22"/>
      <c r="AC312" s="22"/>
      <c r="AD312" s="22"/>
      <c r="AE312" s="22"/>
      <c r="AF312" s="22"/>
    </row>
    <row r="313" spans="1:32" ht="15" x14ac:dyDescent="0.25">
      <c r="A313" s="57" t="s">
        <v>266</v>
      </c>
      <c r="B313" s="8" t="s">
        <v>48</v>
      </c>
      <c r="C313" s="6" t="s">
        <v>190</v>
      </c>
      <c r="D313" s="5" t="s">
        <v>260</v>
      </c>
      <c r="E313" s="6"/>
      <c r="F313" s="6" t="s">
        <v>192</v>
      </c>
      <c r="G313" s="6" t="s">
        <v>30</v>
      </c>
      <c r="H313" s="7">
        <v>26523</v>
      </c>
      <c r="I313" s="6">
        <v>33</v>
      </c>
      <c r="J313" s="7">
        <v>42466</v>
      </c>
      <c r="K313" s="7">
        <f t="shared" ca="1" si="53"/>
        <v>44581</v>
      </c>
      <c r="L313" s="7">
        <f t="shared" si="54"/>
        <v>42466</v>
      </c>
      <c r="M313" s="7">
        <f t="shared" si="55"/>
        <v>43927</v>
      </c>
      <c r="N313" s="22">
        <f t="shared" ca="1" si="56"/>
        <v>-644</v>
      </c>
      <c r="O313" s="8" t="s">
        <v>41</v>
      </c>
      <c r="P313" s="8"/>
      <c r="Q313" s="9">
        <v>44341</v>
      </c>
      <c r="R313" s="9">
        <f t="shared" si="52"/>
        <v>42466</v>
      </c>
      <c r="S313" s="8"/>
      <c r="T313" s="8"/>
      <c r="U313" s="8"/>
      <c r="V313" s="8"/>
      <c r="W313" s="8"/>
      <c r="X313" s="8"/>
      <c r="Y313" s="8"/>
      <c r="Z313" s="8" t="s">
        <v>41</v>
      </c>
      <c r="AA313" s="5"/>
      <c r="AB313" s="24"/>
      <c r="AC313" s="24"/>
      <c r="AD313" s="24"/>
      <c r="AE313" s="24"/>
      <c r="AF313" s="24"/>
    </row>
    <row r="314" spans="1:32" ht="15" x14ac:dyDescent="0.25">
      <c r="A314" s="57" t="s">
        <v>266</v>
      </c>
      <c r="B314" s="8" t="s">
        <v>48</v>
      </c>
      <c r="C314" s="6" t="s">
        <v>190</v>
      </c>
      <c r="D314" s="5" t="s">
        <v>260</v>
      </c>
      <c r="E314" s="6"/>
      <c r="F314" s="6" t="s">
        <v>193</v>
      </c>
      <c r="G314" s="6" t="s">
        <v>36</v>
      </c>
      <c r="H314" s="7">
        <v>26577</v>
      </c>
      <c r="I314" s="6">
        <v>34</v>
      </c>
      <c r="J314" s="7">
        <v>42466</v>
      </c>
      <c r="K314" s="7">
        <f t="shared" ca="1" si="53"/>
        <v>44581</v>
      </c>
      <c r="L314" s="7">
        <f t="shared" si="54"/>
        <v>42466</v>
      </c>
      <c r="M314" s="7">
        <f t="shared" si="55"/>
        <v>43927</v>
      </c>
      <c r="N314" s="22">
        <f t="shared" ca="1" si="56"/>
        <v>-644</v>
      </c>
      <c r="O314" s="8" t="s">
        <v>41</v>
      </c>
      <c r="P314" s="8"/>
      <c r="Q314" s="9">
        <v>44341</v>
      </c>
      <c r="R314" s="9">
        <f t="shared" si="52"/>
        <v>42466</v>
      </c>
      <c r="S314" s="8"/>
      <c r="T314" s="8"/>
      <c r="U314" s="8"/>
      <c r="V314" s="8"/>
      <c r="W314" s="8"/>
      <c r="X314" s="8"/>
      <c r="Y314" s="8"/>
      <c r="Z314" s="8" t="s">
        <v>41</v>
      </c>
      <c r="AA314" s="5"/>
      <c r="AB314" s="22"/>
      <c r="AC314" s="22"/>
      <c r="AD314" s="22"/>
      <c r="AE314" s="22"/>
      <c r="AF314" s="22"/>
    </row>
    <row r="315" spans="1:32" ht="15" x14ac:dyDescent="0.25">
      <c r="A315" s="57" t="s">
        <v>266</v>
      </c>
      <c r="B315" s="8" t="s">
        <v>48</v>
      </c>
      <c r="C315" s="6" t="s">
        <v>190</v>
      </c>
      <c r="D315" s="5" t="s">
        <v>260</v>
      </c>
      <c r="E315" s="6"/>
      <c r="F315" s="6" t="s">
        <v>194</v>
      </c>
      <c r="G315" s="6" t="s">
        <v>40</v>
      </c>
      <c r="H315" s="7">
        <v>30236</v>
      </c>
      <c r="I315" s="6">
        <v>35</v>
      </c>
      <c r="J315" s="7">
        <v>42466</v>
      </c>
      <c r="K315" s="7">
        <f t="shared" ca="1" si="53"/>
        <v>44581</v>
      </c>
      <c r="L315" s="7">
        <f t="shared" si="54"/>
        <v>42466</v>
      </c>
      <c r="M315" s="7">
        <f t="shared" si="55"/>
        <v>43927</v>
      </c>
      <c r="N315" s="22">
        <f t="shared" ca="1" si="56"/>
        <v>-644</v>
      </c>
      <c r="O315" s="8" t="s">
        <v>41</v>
      </c>
      <c r="P315" s="8"/>
      <c r="Q315" s="9">
        <v>44341</v>
      </c>
      <c r="R315" s="9">
        <f t="shared" si="52"/>
        <v>42466</v>
      </c>
      <c r="S315" s="8"/>
      <c r="T315" s="8"/>
      <c r="U315" s="8"/>
      <c r="V315" s="8"/>
      <c r="W315" s="8"/>
      <c r="X315" s="8"/>
      <c r="Y315" s="8"/>
      <c r="Z315" s="8" t="s">
        <v>41</v>
      </c>
      <c r="AA315" s="5"/>
      <c r="AB315" s="22"/>
      <c r="AC315" s="22"/>
      <c r="AD315" s="22"/>
      <c r="AE315" s="22"/>
      <c r="AF315" s="22"/>
    </row>
    <row r="316" spans="1:32" ht="15" x14ac:dyDescent="0.25">
      <c r="A316" s="59" t="s">
        <v>266</v>
      </c>
      <c r="B316" s="39" t="s">
        <v>48</v>
      </c>
      <c r="C316" s="6" t="s">
        <v>250</v>
      </c>
      <c r="D316" s="8" t="s">
        <v>260</v>
      </c>
      <c r="E316" s="6"/>
      <c r="F316" s="6" t="s">
        <v>57</v>
      </c>
      <c r="G316" s="6" t="s">
        <v>45</v>
      </c>
      <c r="H316" s="9">
        <v>26004</v>
      </c>
      <c r="I316" s="6">
        <v>13</v>
      </c>
      <c r="J316" s="7">
        <v>40988</v>
      </c>
      <c r="K316" s="7">
        <f t="shared" ca="1" si="53"/>
        <v>44581</v>
      </c>
      <c r="L316" s="7">
        <f t="shared" si="54"/>
        <v>40988</v>
      </c>
      <c r="M316" s="7">
        <f t="shared" si="55"/>
        <v>42449</v>
      </c>
      <c r="N316" s="22">
        <f t="shared" ca="1" si="56"/>
        <v>-2100</v>
      </c>
      <c r="O316" s="8" t="s">
        <v>49</v>
      </c>
      <c r="P316" s="9">
        <v>44165</v>
      </c>
      <c r="Q316" s="8"/>
      <c r="R316" s="8"/>
      <c r="S316" s="8"/>
      <c r="T316" s="8" t="s">
        <v>49</v>
      </c>
      <c r="U316" s="8"/>
      <c r="V316" s="8"/>
      <c r="W316" s="8"/>
      <c r="X316" s="8"/>
      <c r="Y316" s="8"/>
      <c r="Z316" s="22"/>
      <c r="AA316" s="22"/>
      <c r="AB316" s="22"/>
      <c r="AC316" s="22"/>
      <c r="AD316" s="22"/>
      <c r="AE316" s="25"/>
      <c r="AF316" s="25"/>
    </row>
    <row r="317" spans="1:32" s="15" customFormat="1" x14ac:dyDescent="0.2">
      <c r="B317" s="30"/>
      <c r="D317" s="30"/>
      <c r="F317" s="61"/>
      <c r="G317" s="61"/>
      <c r="H317" s="20"/>
      <c r="O317" s="30"/>
      <c r="P317" s="30"/>
      <c r="Q317" s="20"/>
      <c r="R317" s="20"/>
      <c r="AC317" s="30"/>
      <c r="AD317" s="30"/>
      <c r="AE317" s="30"/>
      <c r="AF317" s="30"/>
    </row>
    <row r="318" spans="1:32" s="15" customFormat="1" x14ac:dyDescent="0.2">
      <c r="B318" s="30"/>
      <c r="D318" s="30"/>
      <c r="F318" s="61"/>
      <c r="G318" s="61"/>
      <c r="H318" s="20"/>
      <c r="O318" s="30"/>
      <c r="P318" s="30"/>
      <c r="Q318" s="20"/>
      <c r="R318" s="20"/>
      <c r="AC318" s="30"/>
      <c r="AD318" s="30"/>
      <c r="AE318" s="30"/>
      <c r="AF318" s="30"/>
    </row>
    <row r="319" spans="1:32" s="15" customFormat="1" x14ac:dyDescent="0.2">
      <c r="B319" s="30"/>
      <c r="D319" s="30"/>
      <c r="F319" s="61"/>
      <c r="G319" s="61"/>
      <c r="H319" s="20"/>
      <c r="O319" s="30"/>
      <c r="P319" s="30"/>
      <c r="Q319" s="20"/>
      <c r="R319" s="20"/>
      <c r="AC319" s="30"/>
      <c r="AD319" s="30"/>
      <c r="AE319" s="30"/>
      <c r="AF319" s="30"/>
    </row>
    <row r="320" spans="1:32" s="15" customFormat="1" x14ac:dyDescent="0.2">
      <c r="B320" s="30"/>
      <c r="D320" s="30"/>
      <c r="F320" s="61"/>
      <c r="G320" s="61"/>
      <c r="H320" s="20"/>
      <c r="O320" s="30"/>
      <c r="P320" s="30"/>
      <c r="Q320" s="20"/>
      <c r="R320" s="20"/>
      <c r="AC320" s="30"/>
      <c r="AD320" s="30"/>
      <c r="AE320" s="30"/>
      <c r="AF320" s="30"/>
    </row>
    <row r="321" spans="1:85" s="15" customFormat="1" x14ac:dyDescent="0.2">
      <c r="B321" s="30"/>
      <c r="D321" s="30"/>
      <c r="F321" s="61"/>
      <c r="G321" s="61"/>
      <c r="H321" s="20"/>
      <c r="O321" s="30"/>
      <c r="P321" s="30"/>
      <c r="Q321" s="20"/>
      <c r="R321" s="20"/>
      <c r="AC321" s="30"/>
      <c r="AD321" s="30"/>
      <c r="AE321" s="30"/>
      <c r="AF321" s="30"/>
    </row>
    <row r="322" spans="1:85" s="15" customFormat="1" x14ac:dyDescent="0.2">
      <c r="B322" s="30"/>
      <c r="D322" s="30"/>
      <c r="F322" s="61"/>
      <c r="G322" s="61"/>
      <c r="H322" s="20"/>
      <c r="O322" s="30"/>
      <c r="P322" s="30"/>
      <c r="Q322" s="20"/>
      <c r="R322" s="20"/>
      <c r="AC322" s="30"/>
      <c r="AD322" s="30"/>
      <c r="AE322" s="30"/>
      <c r="AF322" s="30"/>
    </row>
    <row r="323" spans="1:85" s="15" customFormat="1" x14ac:dyDescent="0.2">
      <c r="B323" s="30"/>
      <c r="D323" s="30"/>
      <c r="F323" s="61"/>
      <c r="G323" s="61"/>
      <c r="H323" s="20"/>
      <c r="O323" s="30"/>
      <c r="P323" s="30"/>
      <c r="Q323" s="20"/>
      <c r="R323" s="20"/>
      <c r="AC323" s="30"/>
      <c r="AD323" s="30"/>
      <c r="AE323" s="30"/>
      <c r="AF323" s="30"/>
    </row>
    <row r="324" spans="1:85" s="15" customFormat="1" x14ac:dyDescent="0.2">
      <c r="B324" s="30"/>
      <c r="D324" s="30"/>
      <c r="F324" s="61"/>
      <c r="G324" s="61"/>
      <c r="H324" s="20"/>
      <c r="O324" s="30"/>
      <c r="P324" s="30"/>
      <c r="Q324" s="20"/>
      <c r="R324" s="20"/>
      <c r="AC324" s="30"/>
      <c r="AD324" s="30"/>
      <c r="AE324" s="30"/>
      <c r="AF324" s="30"/>
    </row>
    <row r="325" spans="1:85" s="15" customFormat="1" x14ac:dyDescent="0.2">
      <c r="B325" s="30"/>
      <c r="D325" s="30"/>
      <c r="F325" s="61"/>
      <c r="G325" s="61"/>
      <c r="H325" s="20"/>
      <c r="O325" s="30"/>
      <c r="P325" s="30"/>
      <c r="Q325" s="20"/>
      <c r="R325" s="20"/>
      <c r="AC325" s="30"/>
      <c r="AD325" s="30"/>
      <c r="AE325" s="30"/>
      <c r="AF325" s="30"/>
    </row>
    <row r="326" spans="1:85" s="58" customFormat="1" x14ac:dyDescent="0.2">
      <c r="A326" s="15"/>
      <c r="B326" s="30"/>
      <c r="C326" s="15"/>
      <c r="D326" s="30"/>
      <c r="E326" s="15"/>
      <c r="F326" s="61"/>
      <c r="G326" s="61"/>
      <c r="H326" s="20"/>
      <c r="I326" s="15"/>
      <c r="J326" s="15"/>
      <c r="K326" s="15"/>
      <c r="L326" s="15"/>
      <c r="M326" s="15"/>
      <c r="N326" s="15"/>
      <c r="O326" s="30"/>
      <c r="P326" s="30"/>
      <c r="Q326" s="20"/>
      <c r="R326" s="20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30"/>
      <c r="AD326" s="30"/>
      <c r="AE326" s="30"/>
      <c r="AF326" s="30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</row>
    <row r="327" spans="1:85" s="58" customFormat="1" x14ac:dyDescent="0.2">
      <c r="A327" s="15"/>
      <c r="B327" s="30"/>
      <c r="C327" s="15"/>
      <c r="D327" s="30"/>
      <c r="E327" s="15"/>
      <c r="F327" s="61"/>
      <c r="G327" s="61"/>
      <c r="H327" s="20"/>
      <c r="I327" s="15"/>
      <c r="J327" s="15"/>
      <c r="K327" s="15"/>
      <c r="L327" s="15"/>
      <c r="M327" s="15"/>
      <c r="N327" s="15"/>
      <c r="O327" s="30"/>
      <c r="P327" s="30"/>
      <c r="Q327" s="20"/>
      <c r="R327" s="20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30"/>
      <c r="AD327" s="30"/>
      <c r="AE327" s="30"/>
      <c r="AF327" s="30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</row>
    <row r="328" spans="1:85" s="58" customFormat="1" x14ac:dyDescent="0.2">
      <c r="A328" s="15"/>
      <c r="B328" s="30"/>
      <c r="C328" s="15"/>
      <c r="D328" s="30"/>
      <c r="E328" s="15"/>
      <c r="F328" s="61"/>
      <c r="G328" s="61"/>
      <c r="H328" s="20"/>
      <c r="I328" s="15"/>
      <c r="J328" s="15"/>
      <c r="K328" s="15"/>
      <c r="L328" s="15"/>
      <c r="M328" s="15"/>
      <c r="N328" s="15"/>
      <c r="O328" s="30"/>
      <c r="P328" s="30"/>
      <c r="Q328" s="20"/>
      <c r="R328" s="20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30"/>
      <c r="AD328" s="30"/>
      <c r="AE328" s="30"/>
      <c r="AF328" s="30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</row>
    <row r="329" spans="1:85" s="15" customFormat="1" x14ac:dyDescent="0.2">
      <c r="B329" s="30"/>
      <c r="D329" s="30"/>
      <c r="F329" s="61"/>
      <c r="G329" s="61"/>
      <c r="H329" s="20"/>
      <c r="O329" s="30"/>
      <c r="P329" s="30"/>
      <c r="Q329" s="20"/>
      <c r="R329" s="20"/>
      <c r="AC329" s="30"/>
      <c r="AD329" s="30"/>
      <c r="AE329" s="30"/>
      <c r="AF329" s="30"/>
    </row>
    <row r="330" spans="1:85" s="15" customFormat="1" x14ac:dyDescent="0.2">
      <c r="B330" s="30"/>
      <c r="D330" s="30"/>
      <c r="F330" s="61"/>
      <c r="G330" s="61"/>
      <c r="H330" s="20"/>
      <c r="O330" s="30"/>
      <c r="P330" s="30"/>
      <c r="Q330" s="20"/>
      <c r="R330" s="20"/>
      <c r="AC330" s="30"/>
      <c r="AD330" s="30"/>
      <c r="AE330" s="30"/>
      <c r="AF330" s="30"/>
    </row>
    <row r="331" spans="1:85" s="15" customFormat="1" x14ac:dyDescent="0.2">
      <c r="B331" s="30"/>
      <c r="D331" s="30"/>
      <c r="F331" s="61"/>
      <c r="G331" s="61"/>
      <c r="H331" s="20"/>
      <c r="O331" s="30"/>
      <c r="P331" s="30"/>
      <c r="Q331" s="20"/>
      <c r="R331" s="20"/>
      <c r="AC331" s="30"/>
      <c r="AD331" s="30"/>
      <c r="AE331" s="30"/>
      <c r="AF331" s="30"/>
    </row>
    <row r="332" spans="1:85" s="15" customFormat="1" x14ac:dyDescent="0.2">
      <c r="B332" s="30"/>
      <c r="D332" s="30"/>
      <c r="F332" s="61"/>
      <c r="G332" s="61"/>
      <c r="H332" s="20"/>
      <c r="O332" s="30"/>
      <c r="P332" s="30"/>
      <c r="Q332" s="20"/>
      <c r="R332" s="20"/>
      <c r="AC332" s="30"/>
      <c r="AD332" s="30"/>
      <c r="AE332" s="30"/>
      <c r="AF332" s="30"/>
    </row>
    <row r="333" spans="1:85" s="15" customFormat="1" x14ac:dyDescent="0.2">
      <c r="B333" s="30"/>
      <c r="D333" s="30"/>
      <c r="F333" s="61"/>
      <c r="G333" s="61"/>
      <c r="H333" s="20"/>
      <c r="O333" s="30"/>
      <c r="P333" s="30"/>
      <c r="Q333" s="20"/>
      <c r="R333" s="20"/>
      <c r="AC333" s="30"/>
      <c r="AD333" s="30"/>
      <c r="AE333" s="30"/>
      <c r="AF333" s="30"/>
    </row>
    <row r="334" spans="1:85" s="60" customFormat="1" x14ac:dyDescent="0.2">
      <c r="A334" s="15"/>
      <c r="B334" s="30"/>
      <c r="C334" s="15"/>
      <c r="D334" s="30"/>
      <c r="E334" s="15"/>
      <c r="F334" s="61"/>
      <c r="G334" s="61"/>
      <c r="H334" s="20"/>
      <c r="I334" s="15"/>
      <c r="J334" s="15"/>
      <c r="K334" s="15"/>
      <c r="L334" s="15"/>
      <c r="M334" s="15"/>
      <c r="N334" s="15"/>
      <c r="O334" s="30"/>
      <c r="P334" s="30"/>
      <c r="Q334" s="20"/>
      <c r="R334" s="20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30"/>
      <c r="AD334" s="30"/>
      <c r="AE334" s="30"/>
      <c r="AF334" s="30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</row>
    <row r="335" spans="1:85" s="60" customFormat="1" x14ac:dyDescent="0.2">
      <c r="A335" s="15"/>
      <c r="B335" s="30"/>
      <c r="C335" s="15"/>
      <c r="D335" s="30"/>
      <c r="E335" s="15"/>
      <c r="F335" s="61"/>
      <c r="G335" s="61"/>
      <c r="H335" s="20"/>
      <c r="I335" s="15"/>
      <c r="J335" s="15"/>
      <c r="K335" s="15"/>
      <c r="L335" s="15"/>
      <c r="M335" s="15"/>
      <c r="N335" s="15"/>
      <c r="O335" s="30"/>
      <c r="P335" s="30"/>
      <c r="Q335" s="20"/>
      <c r="R335" s="20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30"/>
      <c r="AD335" s="30"/>
      <c r="AE335" s="30"/>
      <c r="AF335" s="30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</row>
    <row r="336" spans="1:85" s="15" customFormat="1" x14ac:dyDescent="0.2">
      <c r="B336" s="30"/>
      <c r="D336" s="30"/>
      <c r="F336" s="61"/>
      <c r="G336" s="61"/>
      <c r="H336" s="20"/>
      <c r="O336" s="30"/>
      <c r="P336" s="30"/>
      <c r="Q336" s="20"/>
      <c r="R336" s="20"/>
      <c r="AC336" s="30"/>
      <c r="AD336" s="30"/>
      <c r="AE336" s="30"/>
      <c r="AF336" s="30"/>
    </row>
    <row r="337" spans="2:32" s="15" customFormat="1" x14ac:dyDescent="0.2">
      <c r="B337" s="30"/>
      <c r="D337" s="30"/>
      <c r="F337" s="61"/>
      <c r="G337" s="61"/>
      <c r="H337" s="20"/>
      <c r="O337" s="30"/>
      <c r="P337" s="30"/>
      <c r="Q337" s="20"/>
      <c r="R337" s="20"/>
      <c r="AC337" s="30"/>
      <c r="AD337" s="30"/>
      <c r="AE337" s="30"/>
      <c r="AF337" s="30"/>
    </row>
    <row r="338" spans="2:32" s="15" customFormat="1" x14ac:dyDescent="0.2">
      <c r="B338" s="30"/>
      <c r="D338" s="30"/>
      <c r="F338" s="61"/>
      <c r="G338" s="61"/>
      <c r="H338" s="20"/>
      <c r="O338" s="30"/>
      <c r="P338" s="30"/>
      <c r="Q338" s="20"/>
      <c r="R338" s="20"/>
      <c r="AC338" s="30"/>
      <c r="AD338" s="30"/>
      <c r="AE338" s="30"/>
      <c r="AF338" s="30"/>
    </row>
    <row r="339" spans="2:32" s="15" customFormat="1" x14ac:dyDescent="0.2">
      <c r="B339" s="30"/>
      <c r="D339" s="30"/>
      <c r="F339" s="61"/>
      <c r="G339" s="61"/>
      <c r="H339" s="20"/>
      <c r="O339" s="30"/>
      <c r="P339" s="30"/>
      <c r="Q339" s="20"/>
      <c r="R339" s="20"/>
      <c r="AC339" s="30"/>
      <c r="AD339" s="30"/>
      <c r="AE339" s="30"/>
      <c r="AF339" s="30"/>
    </row>
    <row r="340" spans="2:32" s="15" customFormat="1" x14ac:dyDescent="0.2">
      <c r="B340" s="30"/>
      <c r="D340" s="30"/>
      <c r="F340" s="61"/>
      <c r="G340" s="61"/>
      <c r="H340" s="20"/>
      <c r="O340" s="30"/>
      <c r="P340" s="30"/>
      <c r="Q340" s="20"/>
      <c r="R340" s="20"/>
      <c r="AC340" s="30"/>
      <c r="AD340" s="30"/>
      <c r="AE340" s="30"/>
      <c r="AF340" s="30"/>
    </row>
    <row r="341" spans="2:32" s="15" customFormat="1" x14ac:dyDescent="0.2">
      <c r="B341" s="30"/>
      <c r="D341" s="30"/>
      <c r="F341" s="61"/>
      <c r="G341" s="61"/>
      <c r="H341" s="20"/>
      <c r="O341" s="30"/>
      <c r="P341" s="30"/>
      <c r="Q341" s="20"/>
      <c r="R341" s="20"/>
      <c r="AC341" s="30"/>
      <c r="AD341" s="30"/>
      <c r="AE341" s="30"/>
      <c r="AF341" s="30"/>
    </row>
    <row r="342" spans="2:32" s="15" customFormat="1" x14ac:dyDescent="0.2">
      <c r="B342" s="30"/>
      <c r="D342" s="30"/>
      <c r="F342" s="61"/>
      <c r="G342" s="61"/>
      <c r="H342" s="20"/>
      <c r="O342" s="30"/>
      <c r="P342" s="30"/>
      <c r="Q342" s="20"/>
      <c r="R342" s="20"/>
      <c r="AC342" s="30"/>
      <c r="AD342" s="30"/>
      <c r="AE342" s="30"/>
      <c r="AF342" s="30"/>
    </row>
    <row r="343" spans="2:32" s="15" customFormat="1" x14ac:dyDescent="0.2">
      <c r="B343" s="30"/>
      <c r="D343" s="30"/>
      <c r="F343" s="61"/>
      <c r="G343" s="61"/>
      <c r="H343" s="20"/>
      <c r="O343" s="30"/>
      <c r="P343" s="30"/>
      <c r="Q343" s="20"/>
      <c r="R343" s="20"/>
      <c r="AC343" s="30"/>
      <c r="AD343" s="30"/>
      <c r="AE343" s="30"/>
      <c r="AF343" s="30"/>
    </row>
    <row r="344" spans="2:32" s="15" customFormat="1" x14ac:dyDescent="0.2">
      <c r="B344" s="30"/>
      <c r="D344" s="30"/>
      <c r="F344" s="61"/>
      <c r="G344" s="61"/>
      <c r="H344" s="20"/>
      <c r="O344" s="30"/>
      <c r="P344" s="30"/>
      <c r="Q344" s="20"/>
      <c r="R344" s="20"/>
      <c r="AC344" s="30"/>
      <c r="AD344" s="30"/>
      <c r="AE344" s="30"/>
      <c r="AF344" s="30"/>
    </row>
    <row r="345" spans="2:32" s="15" customFormat="1" x14ac:dyDescent="0.2">
      <c r="B345" s="30"/>
      <c r="D345" s="30"/>
      <c r="F345" s="61"/>
      <c r="G345" s="61"/>
      <c r="H345" s="20"/>
      <c r="O345" s="30"/>
      <c r="P345" s="30"/>
      <c r="Q345" s="20"/>
      <c r="R345" s="20"/>
      <c r="AC345" s="30"/>
      <c r="AD345" s="30"/>
      <c r="AE345" s="30"/>
      <c r="AF345" s="30"/>
    </row>
    <row r="346" spans="2:32" s="15" customFormat="1" x14ac:dyDescent="0.2">
      <c r="B346" s="30"/>
      <c r="D346" s="30"/>
      <c r="F346" s="61"/>
      <c r="G346" s="61"/>
      <c r="H346" s="20"/>
      <c r="O346" s="30"/>
      <c r="P346" s="30"/>
      <c r="Q346" s="20"/>
      <c r="R346" s="20"/>
      <c r="AC346" s="30"/>
      <c r="AD346" s="30"/>
      <c r="AE346" s="30"/>
      <c r="AF346" s="30"/>
    </row>
    <row r="347" spans="2:32" s="15" customFormat="1" x14ac:dyDescent="0.2">
      <c r="B347" s="30"/>
      <c r="D347" s="30"/>
      <c r="F347" s="61"/>
      <c r="G347" s="61"/>
      <c r="H347" s="20"/>
      <c r="O347" s="30"/>
      <c r="P347" s="30"/>
      <c r="Q347" s="20"/>
      <c r="R347" s="20"/>
      <c r="AC347" s="30"/>
      <c r="AD347" s="30"/>
      <c r="AE347" s="30"/>
      <c r="AF347" s="30"/>
    </row>
    <row r="348" spans="2:32" s="15" customFormat="1" x14ac:dyDescent="0.2">
      <c r="B348" s="30"/>
      <c r="D348" s="30"/>
      <c r="F348" s="61"/>
      <c r="G348" s="61"/>
      <c r="H348" s="20"/>
      <c r="O348" s="30"/>
      <c r="P348" s="30"/>
      <c r="Q348" s="20"/>
      <c r="R348" s="20"/>
      <c r="AC348" s="30"/>
      <c r="AD348" s="30"/>
      <c r="AE348" s="30"/>
      <c r="AF348" s="30"/>
    </row>
    <row r="349" spans="2:32" s="15" customFormat="1" x14ac:dyDescent="0.2">
      <c r="B349" s="30"/>
      <c r="D349" s="30"/>
      <c r="F349" s="61"/>
      <c r="G349" s="61"/>
      <c r="H349" s="20"/>
      <c r="O349" s="30"/>
      <c r="P349" s="30"/>
      <c r="Q349" s="20"/>
      <c r="R349" s="20"/>
      <c r="AC349" s="30"/>
      <c r="AD349" s="30"/>
      <c r="AE349" s="30"/>
      <c r="AF349" s="30"/>
    </row>
    <row r="350" spans="2:32" s="15" customFormat="1" x14ac:dyDescent="0.2">
      <c r="B350" s="30"/>
      <c r="D350" s="30"/>
      <c r="F350" s="61"/>
      <c r="G350" s="61"/>
      <c r="H350" s="20"/>
      <c r="O350" s="30"/>
      <c r="P350" s="30"/>
      <c r="Q350" s="20"/>
      <c r="R350" s="20"/>
      <c r="AC350" s="30"/>
      <c r="AD350" s="30"/>
      <c r="AE350" s="30"/>
      <c r="AF350" s="30"/>
    </row>
    <row r="351" spans="2:32" s="15" customFormat="1" x14ac:dyDescent="0.2">
      <c r="B351" s="30"/>
      <c r="D351" s="30"/>
      <c r="F351" s="61"/>
      <c r="G351" s="61"/>
      <c r="H351" s="20"/>
      <c r="O351" s="30"/>
      <c r="P351" s="30"/>
      <c r="Q351" s="20"/>
      <c r="R351" s="20"/>
      <c r="AC351" s="30"/>
      <c r="AD351" s="30"/>
      <c r="AE351" s="30"/>
      <c r="AF351" s="30"/>
    </row>
    <row r="352" spans="2:32" s="15" customFormat="1" x14ac:dyDescent="0.2">
      <c r="B352" s="30"/>
      <c r="D352" s="30"/>
      <c r="F352" s="61"/>
      <c r="G352" s="61"/>
      <c r="H352" s="20"/>
      <c r="O352" s="30"/>
      <c r="P352" s="30"/>
      <c r="Q352" s="20"/>
      <c r="R352" s="20"/>
      <c r="AC352" s="30"/>
      <c r="AD352" s="30"/>
      <c r="AE352" s="30"/>
      <c r="AF352" s="30"/>
    </row>
    <row r="353" spans="2:32" s="15" customFormat="1" x14ac:dyDescent="0.2">
      <c r="B353" s="30"/>
      <c r="D353" s="30"/>
      <c r="F353" s="61"/>
      <c r="G353" s="61"/>
      <c r="H353" s="20"/>
      <c r="O353" s="30"/>
      <c r="P353" s="30"/>
      <c r="Q353" s="20"/>
      <c r="R353" s="20"/>
      <c r="AC353" s="30"/>
      <c r="AD353" s="30"/>
      <c r="AE353" s="30"/>
      <c r="AF353" s="30"/>
    </row>
    <row r="354" spans="2:32" s="15" customFormat="1" x14ac:dyDescent="0.2">
      <c r="B354" s="30"/>
      <c r="D354" s="30"/>
      <c r="F354" s="61"/>
      <c r="G354" s="61"/>
      <c r="H354" s="20"/>
      <c r="O354" s="30"/>
      <c r="P354" s="30"/>
      <c r="Q354" s="20"/>
      <c r="R354" s="20"/>
      <c r="AC354" s="30"/>
      <c r="AD354" s="30"/>
      <c r="AE354" s="30"/>
      <c r="AF354" s="30"/>
    </row>
    <row r="355" spans="2:32" s="15" customFormat="1" x14ac:dyDescent="0.2">
      <c r="B355" s="30"/>
      <c r="D355" s="30"/>
      <c r="F355" s="61"/>
      <c r="G355" s="61"/>
      <c r="H355" s="20"/>
      <c r="O355" s="30"/>
      <c r="P355" s="30"/>
      <c r="Q355" s="20"/>
      <c r="R355" s="20"/>
      <c r="AC355" s="30"/>
      <c r="AD355" s="30"/>
      <c r="AE355" s="30"/>
      <c r="AF355" s="30"/>
    </row>
    <row r="356" spans="2:32" s="15" customFormat="1" x14ac:dyDescent="0.2">
      <c r="B356" s="30"/>
      <c r="D356" s="30"/>
      <c r="F356" s="61"/>
      <c r="G356" s="61"/>
      <c r="H356" s="20"/>
      <c r="O356" s="30"/>
      <c r="P356" s="30"/>
      <c r="Q356" s="20"/>
      <c r="R356" s="20"/>
      <c r="AC356" s="30"/>
      <c r="AD356" s="30"/>
      <c r="AE356" s="30"/>
      <c r="AF356" s="30"/>
    </row>
    <row r="357" spans="2:32" s="15" customFormat="1" x14ac:dyDescent="0.2">
      <c r="B357" s="30"/>
      <c r="D357" s="30"/>
      <c r="F357" s="61"/>
      <c r="G357" s="61"/>
      <c r="H357" s="20"/>
      <c r="O357" s="30"/>
      <c r="P357" s="30"/>
      <c r="Q357" s="20"/>
      <c r="R357" s="20"/>
      <c r="AC357" s="30"/>
      <c r="AD357" s="30"/>
      <c r="AE357" s="30"/>
      <c r="AF357" s="30"/>
    </row>
    <row r="358" spans="2:32" s="15" customFormat="1" x14ac:dyDescent="0.2">
      <c r="B358" s="30"/>
      <c r="D358" s="30"/>
      <c r="F358" s="61"/>
      <c r="G358" s="61"/>
      <c r="H358" s="20"/>
      <c r="O358" s="30"/>
      <c r="P358" s="30"/>
      <c r="Q358" s="20"/>
      <c r="R358" s="20"/>
      <c r="AC358" s="30"/>
      <c r="AD358" s="30"/>
      <c r="AE358" s="30"/>
      <c r="AF358" s="30"/>
    </row>
    <row r="359" spans="2:32" s="15" customFormat="1" x14ac:dyDescent="0.2">
      <c r="B359" s="30"/>
      <c r="D359" s="30"/>
      <c r="F359" s="61"/>
      <c r="G359" s="61"/>
      <c r="H359" s="20"/>
      <c r="O359" s="30"/>
      <c r="P359" s="30"/>
      <c r="Q359" s="20"/>
      <c r="R359" s="20"/>
      <c r="AC359" s="30"/>
      <c r="AD359" s="30"/>
      <c r="AE359" s="30"/>
      <c r="AF359" s="30"/>
    </row>
    <row r="360" spans="2:32" s="15" customFormat="1" x14ac:dyDescent="0.2">
      <c r="B360" s="30"/>
      <c r="D360" s="30"/>
      <c r="F360" s="61"/>
      <c r="G360" s="61"/>
      <c r="H360" s="20"/>
      <c r="O360" s="30"/>
      <c r="P360" s="30"/>
      <c r="Q360" s="20"/>
      <c r="R360" s="20"/>
      <c r="AC360" s="30"/>
      <c r="AD360" s="30"/>
      <c r="AE360" s="30"/>
      <c r="AF360" s="30"/>
    </row>
    <row r="361" spans="2:32" s="15" customFormat="1" x14ac:dyDescent="0.2">
      <c r="B361" s="30"/>
      <c r="D361" s="30"/>
      <c r="F361" s="61"/>
      <c r="G361" s="61"/>
      <c r="H361" s="20"/>
      <c r="O361" s="30"/>
      <c r="P361" s="30"/>
      <c r="Q361" s="20"/>
      <c r="R361" s="20"/>
      <c r="AC361" s="30"/>
      <c r="AD361" s="30"/>
      <c r="AE361" s="30"/>
      <c r="AF361" s="30"/>
    </row>
    <row r="362" spans="2:32" s="15" customFormat="1" x14ac:dyDescent="0.2">
      <c r="B362" s="30"/>
      <c r="D362" s="30"/>
      <c r="F362" s="61"/>
      <c r="G362" s="61"/>
      <c r="H362" s="20"/>
      <c r="O362" s="30"/>
      <c r="P362" s="30"/>
      <c r="Q362" s="20"/>
      <c r="R362" s="20"/>
      <c r="AC362" s="30"/>
      <c r="AD362" s="30"/>
      <c r="AE362" s="30"/>
      <c r="AF362" s="30"/>
    </row>
    <row r="363" spans="2:32" s="15" customFormat="1" x14ac:dyDescent="0.2">
      <c r="B363" s="30"/>
      <c r="D363" s="30"/>
      <c r="F363" s="61"/>
      <c r="G363" s="61"/>
      <c r="H363" s="20"/>
      <c r="O363" s="30"/>
      <c r="P363" s="30"/>
      <c r="Q363" s="20"/>
      <c r="R363" s="20"/>
      <c r="AC363" s="30"/>
      <c r="AD363" s="30"/>
      <c r="AE363" s="30"/>
      <c r="AF363" s="30"/>
    </row>
    <row r="364" spans="2:32" s="15" customFormat="1" x14ac:dyDescent="0.2">
      <c r="B364" s="30"/>
      <c r="D364" s="30"/>
      <c r="F364" s="61"/>
      <c r="G364" s="61"/>
      <c r="H364" s="20"/>
      <c r="O364" s="30"/>
      <c r="P364" s="30"/>
      <c r="Q364" s="20"/>
      <c r="R364" s="20"/>
      <c r="AC364" s="30"/>
      <c r="AD364" s="30"/>
      <c r="AE364" s="30"/>
      <c r="AF364" s="30"/>
    </row>
    <row r="365" spans="2:32" s="15" customFormat="1" x14ac:dyDescent="0.2">
      <c r="B365" s="30"/>
      <c r="D365" s="30"/>
      <c r="F365" s="61"/>
      <c r="G365" s="61"/>
      <c r="H365" s="20"/>
      <c r="O365" s="30"/>
      <c r="P365" s="30"/>
      <c r="Q365" s="20"/>
      <c r="R365" s="20"/>
      <c r="AC365" s="30"/>
      <c r="AD365" s="30"/>
      <c r="AE365" s="30"/>
      <c r="AF365" s="30"/>
    </row>
    <row r="366" spans="2:32" s="15" customFormat="1" x14ac:dyDescent="0.2">
      <c r="B366" s="30"/>
      <c r="D366" s="30"/>
      <c r="F366" s="61"/>
      <c r="G366" s="61"/>
      <c r="H366" s="20"/>
      <c r="O366" s="30"/>
      <c r="P366" s="30"/>
      <c r="Q366" s="20"/>
      <c r="R366" s="20"/>
      <c r="AC366" s="30"/>
      <c r="AD366" s="30"/>
      <c r="AE366" s="30"/>
      <c r="AF366" s="30"/>
    </row>
    <row r="367" spans="2:32" s="15" customFormat="1" x14ac:dyDescent="0.2">
      <c r="B367" s="30"/>
      <c r="D367" s="30"/>
      <c r="F367" s="61"/>
      <c r="G367" s="61"/>
      <c r="H367" s="20"/>
      <c r="O367" s="30"/>
      <c r="P367" s="30"/>
      <c r="Q367" s="20"/>
      <c r="R367" s="20"/>
      <c r="AC367" s="30"/>
      <c r="AD367" s="30"/>
      <c r="AE367" s="30"/>
      <c r="AF367" s="30"/>
    </row>
    <row r="368" spans="2:32" s="15" customFormat="1" x14ac:dyDescent="0.2">
      <c r="B368" s="30"/>
      <c r="D368" s="30"/>
      <c r="F368" s="61"/>
      <c r="G368" s="61"/>
      <c r="H368" s="20"/>
      <c r="O368" s="30"/>
      <c r="P368" s="30"/>
      <c r="Q368" s="20"/>
      <c r="R368" s="20"/>
      <c r="AC368" s="30"/>
      <c r="AD368" s="30"/>
      <c r="AE368" s="30"/>
      <c r="AF368" s="30"/>
    </row>
    <row r="369" spans="2:32" s="15" customFormat="1" x14ac:dyDescent="0.2">
      <c r="B369" s="30"/>
      <c r="D369" s="30"/>
      <c r="F369" s="61"/>
      <c r="G369" s="61"/>
      <c r="H369" s="20"/>
      <c r="O369" s="30"/>
      <c r="P369" s="30"/>
      <c r="Q369" s="20"/>
      <c r="R369" s="20"/>
      <c r="AC369" s="30"/>
      <c r="AD369" s="30"/>
      <c r="AE369" s="30"/>
      <c r="AF369" s="30"/>
    </row>
    <row r="370" spans="2:32" s="15" customFormat="1" x14ac:dyDescent="0.2">
      <c r="B370" s="30"/>
      <c r="D370" s="30"/>
      <c r="F370" s="61"/>
      <c r="G370" s="61"/>
      <c r="H370" s="20"/>
      <c r="O370" s="30"/>
      <c r="P370" s="30"/>
      <c r="Q370" s="20"/>
      <c r="R370" s="20"/>
      <c r="AC370" s="30"/>
      <c r="AD370" s="30"/>
      <c r="AE370" s="30"/>
      <c r="AF370" s="30"/>
    </row>
    <row r="371" spans="2:32" s="15" customFormat="1" x14ac:dyDescent="0.2">
      <c r="B371" s="30"/>
      <c r="D371" s="30"/>
      <c r="F371" s="61"/>
      <c r="G371" s="61"/>
      <c r="H371" s="20"/>
      <c r="O371" s="30"/>
      <c r="P371" s="30"/>
      <c r="Q371" s="20"/>
      <c r="R371" s="20"/>
      <c r="AC371" s="30"/>
      <c r="AD371" s="30"/>
      <c r="AE371" s="30"/>
      <c r="AF371" s="30"/>
    </row>
    <row r="372" spans="2:32" s="15" customFormat="1" x14ac:dyDescent="0.2">
      <c r="B372" s="30"/>
      <c r="D372" s="30"/>
      <c r="F372" s="61"/>
      <c r="G372" s="61"/>
      <c r="H372" s="20"/>
      <c r="O372" s="30"/>
      <c r="P372" s="30"/>
      <c r="Q372" s="20"/>
      <c r="R372" s="20"/>
      <c r="AC372" s="30"/>
      <c r="AD372" s="30"/>
      <c r="AE372" s="30"/>
      <c r="AF372" s="30"/>
    </row>
    <row r="373" spans="2:32" s="15" customFormat="1" x14ac:dyDescent="0.2">
      <c r="B373" s="30"/>
      <c r="D373" s="30"/>
      <c r="F373" s="61"/>
      <c r="G373" s="61"/>
      <c r="H373" s="20"/>
      <c r="O373" s="30"/>
      <c r="P373" s="30"/>
      <c r="Q373" s="20"/>
      <c r="R373" s="20"/>
      <c r="AC373" s="30"/>
      <c r="AD373" s="30"/>
      <c r="AE373" s="30"/>
      <c r="AF373" s="30"/>
    </row>
    <row r="374" spans="2:32" s="15" customFormat="1" x14ac:dyDescent="0.2">
      <c r="B374" s="30"/>
      <c r="D374" s="30"/>
      <c r="F374" s="61"/>
      <c r="G374" s="61"/>
      <c r="H374" s="20"/>
      <c r="O374" s="30"/>
      <c r="P374" s="30"/>
      <c r="Q374" s="20"/>
      <c r="R374" s="20"/>
      <c r="AC374" s="30"/>
      <c r="AD374" s="30"/>
      <c r="AE374" s="30"/>
      <c r="AF374" s="30"/>
    </row>
    <row r="375" spans="2:32" s="15" customFormat="1" x14ac:dyDescent="0.2">
      <c r="B375" s="30"/>
      <c r="D375" s="30"/>
      <c r="F375" s="61"/>
      <c r="G375" s="61"/>
      <c r="H375" s="20"/>
      <c r="O375" s="30"/>
      <c r="P375" s="30"/>
      <c r="Q375" s="20"/>
      <c r="R375" s="20"/>
      <c r="AC375" s="30"/>
      <c r="AD375" s="30"/>
      <c r="AE375" s="30"/>
      <c r="AF375" s="30"/>
    </row>
    <row r="376" spans="2:32" s="15" customFormat="1" x14ac:dyDescent="0.2">
      <c r="B376" s="30"/>
      <c r="D376" s="30"/>
      <c r="F376" s="61"/>
      <c r="G376" s="61"/>
      <c r="H376" s="20"/>
      <c r="O376" s="30"/>
      <c r="P376" s="30"/>
      <c r="Q376" s="20"/>
      <c r="R376" s="20"/>
      <c r="AC376" s="30"/>
      <c r="AD376" s="30"/>
      <c r="AE376" s="30"/>
      <c r="AF376" s="30"/>
    </row>
    <row r="377" spans="2:32" s="15" customFormat="1" x14ac:dyDescent="0.2">
      <c r="B377" s="30"/>
      <c r="D377" s="30"/>
      <c r="F377" s="61"/>
      <c r="G377" s="61"/>
      <c r="H377" s="20"/>
      <c r="O377" s="30"/>
      <c r="P377" s="30"/>
      <c r="Q377" s="20"/>
      <c r="R377" s="20"/>
      <c r="AC377" s="30"/>
      <c r="AD377" s="30"/>
      <c r="AE377" s="30"/>
      <c r="AF377" s="30"/>
    </row>
    <row r="378" spans="2:32" s="15" customFormat="1" x14ac:dyDescent="0.2">
      <c r="B378" s="30"/>
      <c r="D378" s="30"/>
      <c r="F378" s="61"/>
      <c r="G378" s="61"/>
      <c r="H378" s="20"/>
      <c r="O378" s="30"/>
      <c r="P378" s="30"/>
      <c r="Q378" s="20"/>
      <c r="R378" s="20"/>
      <c r="AC378" s="30"/>
      <c r="AD378" s="30"/>
      <c r="AE378" s="30"/>
      <c r="AF378" s="30"/>
    </row>
    <row r="379" spans="2:32" s="15" customFormat="1" x14ac:dyDescent="0.2">
      <c r="B379" s="30"/>
      <c r="D379" s="30"/>
      <c r="F379" s="61"/>
      <c r="G379" s="61"/>
      <c r="H379" s="20"/>
      <c r="O379" s="30"/>
      <c r="P379" s="30"/>
      <c r="Q379" s="20"/>
      <c r="R379" s="20"/>
      <c r="AC379" s="30"/>
      <c r="AD379" s="30"/>
      <c r="AE379" s="30"/>
      <c r="AF379" s="30"/>
    </row>
    <row r="380" spans="2:32" s="15" customFormat="1" x14ac:dyDescent="0.2">
      <c r="B380" s="30"/>
      <c r="D380" s="30"/>
      <c r="F380" s="61"/>
      <c r="G380" s="61"/>
      <c r="H380" s="20"/>
      <c r="O380" s="30"/>
      <c r="P380" s="30"/>
      <c r="Q380" s="20"/>
      <c r="R380" s="20"/>
      <c r="AC380" s="30"/>
      <c r="AD380" s="30"/>
      <c r="AE380" s="30"/>
      <c r="AF380" s="30"/>
    </row>
    <row r="381" spans="2:32" s="15" customFormat="1" x14ac:dyDescent="0.2">
      <c r="B381" s="30"/>
      <c r="D381" s="30"/>
      <c r="F381" s="61"/>
      <c r="G381" s="61"/>
      <c r="H381" s="20"/>
      <c r="O381" s="30"/>
      <c r="P381" s="30"/>
      <c r="Q381" s="20"/>
      <c r="R381" s="20"/>
      <c r="AC381" s="30"/>
      <c r="AD381" s="30"/>
      <c r="AE381" s="30"/>
      <c r="AF381" s="30"/>
    </row>
    <row r="382" spans="2:32" s="15" customFormat="1" x14ac:dyDescent="0.2">
      <c r="B382" s="30"/>
      <c r="D382" s="30"/>
      <c r="F382" s="61"/>
      <c r="G382" s="61"/>
      <c r="H382" s="20"/>
      <c r="O382" s="30"/>
      <c r="P382" s="30"/>
      <c r="Q382" s="20"/>
      <c r="R382" s="20"/>
      <c r="AC382" s="30"/>
      <c r="AD382" s="30"/>
      <c r="AE382" s="30"/>
      <c r="AF382" s="30"/>
    </row>
    <row r="383" spans="2:32" s="15" customFormat="1" x14ac:dyDescent="0.2">
      <c r="B383" s="30"/>
      <c r="D383" s="30"/>
      <c r="F383" s="61"/>
      <c r="G383" s="61"/>
      <c r="H383" s="20"/>
      <c r="O383" s="30"/>
      <c r="P383" s="30"/>
      <c r="Q383" s="20"/>
      <c r="R383" s="20"/>
      <c r="AC383" s="30"/>
      <c r="AD383" s="30"/>
      <c r="AE383" s="30"/>
      <c r="AF383" s="30"/>
    </row>
    <row r="384" spans="2:32" s="15" customFormat="1" x14ac:dyDescent="0.2">
      <c r="B384" s="30"/>
      <c r="D384" s="30"/>
      <c r="F384" s="61"/>
      <c r="G384" s="61"/>
      <c r="H384" s="20"/>
      <c r="O384" s="30"/>
      <c r="P384" s="30"/>
      <c r="Q384" s="20"/>
      <c r="R384" s="20"/>
      <c r="AC384" s="30"/>
      <c r="AD384" s="30"/>
      <c r="AE384" s="30"/>
      <c r="AF384" s="30"/>
    </row>
    <row r="385" spans="2:32" s="15" customFormat="1" x14ac:dyDescent="0.2">
      <c r="B385" s="30"/>
      <c r="D385" s="30"/>
      <c r="F385" s="61"/>
      <c r="G385" s="61"/>
      <c r="H385" s="20"/>
      <c r="O385" s="30"/>
      <c r="P385" s="30"/>
      <c r="Q385" s="20"/>
      <c r="R385" s="20"/>
      <c r="AC385" s="30"/>
      <c r="AD385" s="30"/>
      <c r="AE385" s="30"/>
      <c r="AF385" s="30"/>
    </row>
    <row r="386" spans="2:32" s="15" customFormat="1" x14ac:dyDescent="0.2">
      <c r="B386" s="30"/>
      <c r="D386" s="30"/>
      <c r="F386" s="61"/>
      <c r="G386" s="61"/>
      <c r="H386" s="20"/>
      <c r="O386" s="30"/>
      <c r="P386" s="30"/>
      <c r="Q386" s="20"/>
      <c r="R386" s="20"/>
      <c r="AC386" s="30"/>
      <c r="AD386" s="30"/>
      <c r="AE386" s="30"/>
      <c r="AF386" s="30"/>
    </row>
    <row r="387" spans="2:32" s="15" customFormat="1" x14ac:dyDescent="0.2">
      <c r="B387" s="30"/>
      <c r="D387" s="30"/>
      <c r="F387" s="61"/>
      <c r="G387" s="61"/>
      <c r="H387" s="20"/>
      <c r="O387" s="30"/>
      <c r="P387" s="30"/>
      <c r="Q387" s="20"/>
      <c r="R387" s="20"/>
      <c r="AC387" s="30"/>
      <c r="AD387" s="30"/>
      <c r="AE387" s="30"/>
      <c r="AF387" s="30"/>
    </row>
    <row r="388" spans="2:32" s="15" customFormat="1" x14ac:dyDescent="0.2">
      <c r="B388" s="30"/>
      <c r="D388" s="30"/>
      <c r="F388" s="61"/>
      <c r="G388" s="61"/>
      <c r="H388" s="20"/>
      <c r="O388" s="30"/>
      <c r="P388" s="30"/>
      <c r="Q388" s="20"/>
      <c r="R388" s="20"/>
      <c r="AC388" s="30"/>
      <c r="AD388" s="30"/>
      <c r="AE388" s="30"/>
      <c r="AF388" s="30"/>
    </row>
    <row r="389" spans="2:32" s="15" customFormat="1" x14ac:dyDescent="0.2">
      <c r="B389" s="30"/>
      <c r="D389" s="30"/>
      <c r="F389" s="61"/>
      <c r="G389" s="61"/>
      <c r="H389" s="20"/>
      <c r="O389" s="30"/>
      <c r="P389" s="30"/>
      <c r="Q389" s="20"/>
      <c r="R389" s="20"/>
      <c r="AC389" s="30"/>
      <c r="AD389" s="30"/>
      <c r="AE389" s="30"/>
      <c r="AF389" s="30"/>
    </row>
    <row r="390" spans="2:32" s="15" customFormat="1" x14ac:dyDescent="0.2">
      <c r="B390" s="30"/>
      <c r="D390" s="30"/>
      <c r="F390" s="61"/>
      <c r="G390" s="61"/>
      <c r="H390" s="20"/>
      <c r="O390" s="30"/>
      <c r="P390" s="30"/>
      <c r="Q390" s="20"/>
      <c r="R390" s="20"/>
      <c r="AC390" s="30"/>
      <c r="AD390" s="30"/>
      <c r="AE390" s="30"/>
      <c r="AF390" s="30"/>
    </row>
    <row r="391" spans="2:32" s="15" customFormat="1" x14ac:dyDescent="0.2">
      <c r="B391" s="30"/>
      <c r="D391" s="30"/>
      <c r="F391" s="61"/>
      <c r="G391" s="61"/>
      <c r="H391" s="20"/>
      <c r="O391" s="30"/>
      <c r="P391" s="30"/>
      <c r="Q391" s="20"/>
      <c r="R391" s="20"/>
      <c r="AC391" s="30"/>
      <c r="AD391" s="30"/>
      <c r="AE391" s="30"/>
      <c r="AF391" s="30"/>
    </row>
    <row r="392" spans="2:32" s="15" customFormat="1" x14ac:dyDescent="0.2">
      <c r="B392" s="30"/>
      <c r="D392" s="30"/>
      <c r="F392" s="61"/>
      <c r="G392" s="61"/>
      <c r="H392" s="20"/>
      <c r="O392" s="30"/>
      <c r="P392" s="30"/>
      <c r="Q392" s="20"/>
      <c r="R392" s="20"/>
      <c r="AC392" s="30"/>
      <c r="AD392" s="30"/>
      <c r="AE392" s="30"/>
      <c r="AF392" s="30"/>
    </row>
    <row r="393" spans="2:32" s="15" customFormat="1" x14ac:dyDescent="0.2">
      <c r="B393" s="30"/>
      <c r="D393" s="30"/>
      <c r="F393" s="61"/>
      <c r="G393" s="61"/>
      <c r="H393" s="20"/>
      <c r="O393" s="30"/>
      <c r="P393" s="30"/>
      <c r="Q393" s="20"/>
      <c r="R393" s="20"/>
      <c r="AC393" s="30"/>
      <c r="AD393" s="30"/>
      <c r="AE393" s="30"/>
      <c r="AF393" s="30"/>
    </row>
    <row r="394" spans="2:32" s="15" customFormat="1" x14ac:dyDescent="0.2">
      <c r="B394" s="30"/>
      <c r="D394" s="30"/>
      <c r="F394" s="61"/>
      <c r="G394" s="61"/>
      <c r="H394" s="20"/>
      <c r="O394" s="30"/>
      <c r="P394" s="30"/>
      <c r="Q394" s="20"/>
      <c r="R394" s="20"/>
      <c r="AC394" s="30"/>
      <c r="AD394" s="30"/>
      <c r="AE394" s="30"/>
      <c r="AF394" s="30"/>
    </row>
    <row r="395" spans="2:32" s="15" customFormat="1" x14ac:dyDescent="0.2">
      <c r="B395" s="30"/>
      <c r="D395" s="30"/>
      <c r="F395" s="61"/>
      <c r="G395" s="61"/>
      <c r="H395" s="20"/>
      <c r="O395" s="30"/>
      <c r="P395" s="30"/>
      <c r="Q395" s="20"/>
      <c r="R395" s="20"/>
      <c r="AC395" s="30"/>
      <c r="AD395" s="30"/>
      <c r="AE395" s="30"/>
      <c r="AF395" s="30"/>
    </row>
    <row r="396" spans="2:32" s="15" customFormat="1" x14ac:dyDescent="0.2">
      <c r="B396" s="30"/>
      <c r="D396" s="30"/>
      <c r="F396" s="61"/>
      <c r="G396" s="61"/>
      <c r="H396" s="20"/>
      <c r="O396" s="30"/>
      <c r="P396" s="30"/>
      <c r="Q396" s="20"/>
      <c r="R396" s="20"/>
      <c r="AC396" s="30"/>
      <c r="AD396" s="30"/>
      <c r="AE396" s="30"/>
      <c r="AF396" s="30"/>
    </row>
    <row r="397" spans="2:32" s="15" customFormat="1" x14ac:dyDescent="0.2">
      <c r="B397" s="30"/>
      <c r="D397" s="30"/>
      <c r="F397" s="61"/>
      <c r="G397" s="61"/>
      <c r="H397" s="20"/>
      <c r="O397" s="30"/>
      <c r="P397" s="30"/>
      <c r="Q397" s="20"/>
      <c r="R397" s="20"/>
      <c r="AC397" s="30"/>
      <c r="AD397" s="30"/>
      <c r="AE397" s="30"/>
      <c r="AF397" s="30"/>
    </row>
    <row r="398" spans="2:32" s="15" customFormat="1" x14ac:dyDescent="0.2">
      <c r="B398" s="30"/>
      <c r="D398" s="30"/>
      <c r="F398" s="61"/>
      <c r="G398" s="61"/>
      <c r="H398" s="20"/>
      <c r="O398" s="30"/>
      <c r="P398" s="30"/>
      <c r="Q398" s="20"/>
      <c r="R398" s="20"/>
      <c r="AC398" s="30"/>
      <c r="AD398" s="30"/>
      <c r="AE398" s="30"/>
      <c r="AF398" s="30"/>
    </row>
    <row r="399" spans="2:32" s="15" customFormat="1" x14ac:dyDescent="0.2">
      <c r="B399" s="30"/>
      <c r="D399" s="30"/>
      <c r="F399" s="61"/>
      <c r="G399" s="61"/>
      <c r="H399" s="20"/>
      <c r="O399" s="30"/>
      <c r="P399" s="30"/>
      <c r="Q399" s="20"/>
      <c r="R399" s="20"/>
      <c r="AC399" s="30"/>
      <c r="AD399" s="30"/>
      <c r="AE399" s="30"/>
      <c r="AF399" s="30"/>
    </row>
    <row r="400" spans="2:32" s="15" customFormat="1" x14ac:dyDescent="0.2">
      <c r="B400" s="30"/>
      <c r="D400" s="30"/>
      <c r="F400" s="61"/>
      <c r="G400" s="61"/>
      <c r="H400" s="20"/>
      <c r="O400" s="30"/>
      <c r="P400" s="30"/>
      <c r="Q400" s="20"/>
      <c r="R400" s="20"/>
      <c r="AC400" s="30"/>
      <c r="AD400" s="30"/>
      <c r="AE400" s="30"/>
      <c r="AF400" s="30"/>
    </row>
    <row r="401" spans="2:32" s="15" customFormat="1" x14ac:dyDescent="0.2">
      <c r="B401" s="30"/>
      <c r="D401" s="30"/>
      <c r="F401" s="61"/>
      <c r="G401" s="61"/>
      <c r="H401" s="20"/>
      <c r="O401" s="30"/>
      <c r="P401" s="30"/>
      <c r="Q401" s="20"/>
      <c r="R401" s="20"/>
      <c r="AC401" s="30"/>
      <c r="AD401" s="30"/>
      <c r="AE401" s="30"/>
      <c r="AF401" s="30"/>
    </row>
    <row r="402" spans="2:32" s="15" customFormat="1" x14ac:dyDescent="0.2">
      <c r="B402" s="30"/>
      <c r="D402" s="30"/>
      <c r="F402" s="61"/>
      <c r="G402" s="61"/>
      <c r="H402" s="20"/>
      <c r="O402" s="30"/>
      <c r="P402" s="30"/>
      <c r="Q402" s="20"/>
      <c r="R402" s="20"/>
      <c r="AC402" s="30"/>
      <c r="AD402" s="30"/>
      <c r="AE402" s="30"/>
      <c r="AF402" s="30"/>
    </row>
    <row r="403" spans="2:32" s="15" customFormat="1" x14ac:dyDescent="0.2">
      <c r="B403" s="30"/>
      <c r="D403" s="30"/>
      <c r="F403" s="61"/>
      <c r="G403" s="61"/>
      <c r="H403" s="20"/>
      <c r="O403" s="30"/>
      <c r="P403" s="30"/>
      <c r="Q403" s="20"/>
      <c r="R403" s="20"/>
      <c r="AC403" s="30"/>
      <c r="AD403" s="30"/>
      <c r="AE403" s="30"/>
      <c r="AF403" s="30"/>
    </row>
    <row r="404" spans="2:32" s="15" customFormat="1" x14ac:dyDescent="0.2">
      <c r="B404" s="30"/>
      <c r="D404" s="30"/>
      <c r="F404" s="61"/>
      <c r="G404" s="61"/>
      <c r="H404" s="20"/>
      <c r="O404" s="30"/>
      <c r="P404" s="30"/>
      <c r="Q404" s="20"/>
      <c r="R404" s="20"/>
      <c r="AC404" s="30"/>
      <c r="AD404" s="30"/>
      <c r="AE404" s="30"/>
      <c r="AF404" s="30"/>
    </row>
  </sheetData>
  <autoFilter ref="A10:AE132" xr:uid="{00000000-0009-0000-0000-000002000000}">
    <filterColumn colId="1" showButton="0"/>
    <filterColumn colId="2" showButton="0"/>
    <filterColumn colId="3" showButton="0"/>
  </autoFilter>
  <sortState ref="A12:CG359">
    <sortCondition ref="C12:C359"/>
  </sortState>
  <dataConsolidate function="max"/>
  <mergeCells count="4">
    <mergeCell ref="B2:AC7"/>
    <mergeCell ref="B9:E9"/>
    <mergeCell ref="B10:E10"/>
    <mergeCell ref="M11:N11"/>
  </mergeCells>
  <conditionalFormatting sqref="M188:N188">
    <cfRule type="dataBar" priority="601">
      <dataBar>
        <cfvo type="num" val="&quot;0+$K$183&quot;"/>
        <cfvo type="num" val="$M$188"/>
        <color rgb="FFFF555A"/>
      </dataBar>
    </cfRule>
  </conditionalFormatting>
  <conditionalFormatting sqref="N190">
    <cfRule type="iconSet" priority="589">
      <iconSet iconSet="3Symbols2">
        <cfvo type="percent" val="0"/>
        <cfvo type="num" val="30" gte="0"/>
        <cfvo type="num" val="90"/>
      </iconSet>
    </cfRule>
  </conditionalFormatting>
  <conditionalFormatting sqref="N184">
    <cfRule type="iconSet" priority="588">
      <iconSet iconSet="3Symbols2">
        <cfvo type="percent" val="0"/>
        <cfvo type="num" val="30" gte="0"/>
        <cfvo type="num" val="90"/>
      </iconSet>
    </cfRule>
  </conditionalFormatting>
  <conditionalFormatting sqref="N149:N179">
    <cfRule type="iconSet" priority="587">
      <iconSet iconSet="3Symbols2">
        <cfvo type="percent" val="0"/>
        <cfvo type="num" val="30" gte="0"/>
        <cfvo type="num" val="90"/>
      </iconSet>
    </cfRule>
  </conditionalFormatting>
  <conditionalFormatting sqref="N81">
    <cfRule type="iconSet" priority="585">
      <iconSet iconSet="3Symbols2">
        <cfvo type="percent" val="0"/>
        <cfvo type="num" val="30" gte="0"/>
        <cfvo type="num" val="90"/>
      </iconSet>
    </cfRule>
  </conditionalFormatting>
  <conditionalFormatting sqref="N82:N119 N121:N145">
    <cfRule type="iconSet" priority="583">
      <iconSet iconSet="3Symbols2">
        <cfvo type="percent" val="0"/>
        <cfvo type="num" val="30" gte="0"/>
        <cfvo type="num" val="90"/>
      </iconSet>
    </cfRule>
  </conditionalFormatting>
  <conditionalFormatting sqref="N149:N179 N184">
    <cfRule type="iconSet" priority="581">
      <iconSet iconSet="3Symbols2">
        <cfvo type="percent" val="0"/>
        <cfvo type="num" val="30" gte="0"/>
        <cfvo type="num" val="90"/>
      </iconSet>
    </cfRule>
  </conditionalFormatting>
  <conditionalFormatting sqref="N149:N179 N184">
    <cfRule type="iconSet" priority="580">
      <iconSet iconSet="3Symbols2">
        <cfvo type="percent" val="0"/>
        <cfvo type="num" val="0"/>
        <cfvo type="num" val="90"/>
      </iconSet>
    </cfRule>
  </conditionalFormatting>
  <conditionalFormatting sqref="N149:N179 N184">
    <cfRule type="iconSet" priority="579">
      <iconSet iconSet="3Symbols2">
        <cfvo type="percent" val="0"/>
        <cfvo type="num" val="0"/>
        <cfvo type="num" val="180"/>
      </iconSet>
    </cfRule>
  </conditionalFormatting>
  <conditionalFormatting sqref="N81:N119 N121:N145">
    <cfRule type="iconSet" priority="578">
      <iconSet iconSet="3Symbols2">
        <cfvo type="percent" val="0"/>
        <cfvo type="num" val="30" gte="0"/>
        <cfvo type="num" val="90"/>
      </iconSet>
    </cfRule>
  </conditionalFormatting>
  <conditionalFormatting sqref="N81:N119 N121:N145">
    <cfRule type="iconSet" priority="577">
      <iconSet iconSet="3Symbols2">
        <cfvo type="percent" val="0"/>
        <cfvo type="num" val="0"/>
        <cfvo type="num" val="90"/>
      </iconSet>
    </cfRule>
  </conditionalFormatting>
  <conditionalFormatting sqref="N81:N119 N121:N145">
    <cfRule type="iconSet" priority="576">
      <iconSet iconSet="3Symbols2">
        <cfvo type="percent" val="0"/>
        <cfvo type="num" val="0"/>
        <cfvo type="num" val="180"/>
      </iconSet>
    </cfRule>
  </conditionalFormatting>
  <conditionalFormatting sqref="N12">
    <cfRule type="iconSet" priority="575">
      <iconSet iconSet="3Symbols2">
        <cfvo type="percent" val="0"/>
        <cfvo type="num" val="30" gte="0"/>
        <cfvo type="num" val="90"/>
      </iconSet>
    </cfRule>
  </conditionalFormatting>
  <conditionalFormatting sqref="N12">
    <cfRule type="iconSet" priority="572">
      <iconSet iconSet="3Symbols2">
        <cfvo type="percent" val="0"/>
        <cfvo type="num" val="0"/>
        <cfvo type="num" val="90"/>
      </iconSet>
    </cfRule>
  </conditionalFormatting>
  <conditionalFormatting sqref="N12">
    <cfRule type="iconSet" priority="571">
      <iconSet iconSet="3Symbols2">
        <cfvo type="percent" val="0"/>
        <cfvo type="num" val="0"/>
        <cfvo type="num" val="180"/>
      </iconSet>
    </cfRule>
  </conditionalFormatting>
  <conditionalFormatting sqref="N13:N16">
    <cfRule type="iconSet" priority="570">
      <iconSet iconSet="3Symbols2">
        <cfvo type="percent" val="0"/>
        <cfvo type="num" val="30" gte="0"/>
        <cfvo type="num" val="90"/>
      </iconSet>
    </cfRule>
  </conditionalFormatting>
  <conditionalFormatting sqref="N13:N16">
    <cfRule type="iconSet" priority="567">
      <iconSet iconSet="3Symbols2">
        <cfvo type="percent" val="0"/>
        <cfvo type="num" val="0"/>
        <cfvo type="num" val="90"/>
      </iconSet>
    </cfRule>
  </conditionalFormatting>
  <conditionalFormatting sqref="N13:N16">
    <cfRule type="iconSet" priority="566">
      <iconSet iconSet="3Symbols2">
        <cfvo type="percent" val="0"/>
        <cfvo type="num" val="0"/>
        <cfvo type="num" val="180"/>
      </iconSet>
    </cfRule>
  </conditionalFormatting>
  <conditionalFormatting sqref="N20:N21">
    <cfRule type="iconSet" priority="560">
      <iconSet iconSet="3Symbols2">
        <cfvo type="percent" val="0"/>
        <cfvo type="num" val="30" gte="0"/>
        <cfvo type="num" val="90"/>
      </iconSet>
    </cfRule>
  </conditionalFormatting>
  <conditionalFormatting sqref="N20:N21">
    <cfRule type="iconSet" priority="557">
      <iconSet iconSet="3Symbols2">
        <cfvo type="percent" val="0"/>
        <cfvo type="num" val="0"/>
        <cfvo type="num" val="90"/>
      </iconSet>
    </cfRule>
  </conditionalFormatting>
  <conditionalFormatting sqref="N20:N21">
    <cfRule type="iconSet" priority="556">
      <iconSet iconSet="3Symbols2">
        <cfvo type="percent" val="0"/>
        <cfvo type="num" val="0"/>
        <cfvo type="num" val="180"/>
      </iconSet>
    </cfRule>
  </conditionalFormatting>
  <conditionalFormatting sqref="N17">
    <cfRule type="iconSet" priority="555">
      <iconSet iconSet="3Symbols2">
        <cfvo type="percent" val="0"/>
        <cfvo type="num" val="30" gte="0"/>
        <cfvo type="num" val="90"/>
      </iconSet>
    </cfRule>
  </conditionalFormatting>
  <conditionalFormatting sqref="N17">
    <cfRule type="iconSet" priority="552">
      <iconSet iconSet="3Symbols2">
        <cfvo type="percent" val="0"/>
        <cfvo type="num" val="0"/>
        <cfvo type="num" val="90"/>
      </iconSet>
    </cfRule>
  </conditionalFormatting>
  <conditionalFormatting sqref="N17">
    <cfRule type="iconSet" priority="551">
      <iconSet iconSet="3Symbols2">
        <cfvo type="percent" val="0"/>
        <cfvo type="num" val="0"/>
        <cfvo type="num" val="180"/>
      </iconSet>
    </cfRule>
  </conditionalFormatting>
  <conditionalFormatting sqref="N22:N23">
    <cfRule type="iconSet" priority="550">
      <iconSet iconSet="3Symbols2">
        <cfvo type="percent" val="0"/>
        <cfvo type="num" val="30" gte="0"/>
        <cfvo type="num" val="90"/>
      </iconSet>
    </cfRule>
  </conditionalFormatting>
  <conditionalFormatting sqref="N22:N23">
    <cfRule type="iconSet" priority="547">
      <iconSet iconSet="3Symbols2">
        <cfvo type="percent" val="0"/>
        <cfvo type="num" val="0"/>
        <cfvo type="num" val="90"/>
      </iconSet>
    </cfRule>
  </conditionalFormatting>
  <conditionalFormatting sqref="N22:N23">
    <cfRule type="iconSet" priority="546">
      <iconSet iconSet="3Symbols2">
        <cfvo type="percent" val="0"/>
        <cfvo type="num" val="0"/>
        <cfvo type="num" val="180"/>
      </iconSet>
    </cfRule>
  </conditionalFormatting>
  <conditionalFormatting sqref="N19">
    <cfRule type="iconSet" priority="545">
      <iconSet iconSet="3Symbols2">
        <cfvo type="percent" val="0"/>
        <cfvo type="num" val="30" gte="0"/>
        <cfvo type="num" val="90"/>
      </iconSet>
    </cfRule>
  </conditionalFormatting>
  <conditionalFormatting sqref="N19">
    <cfRule type="iconSet" priority="542">
      <iconSet iconSet="3Symbols2">
        <cfvo type="percent" val="0"/>
        <cfvo type="num" val="0"/>
        <cfvo type="num" val="90"/>
      </iconSet>
    </cfRule>
  </conditionalFormatting>
  <conditionalFormatting sqref="N19">
    <cfRule type="iconSet" priority="541">
      <iconSet iconSet="3Symbols2">
        <cfvo type="percent" val="0"/>
        <cfvo type="num" val="0"/>
        <cfvo type="num" val="180"/>
      </iconSet>
    </cfRule>
  </conditionalFormatting>
  <conditionalFormatting sqref="N18">
    <cfRule type="iconSet" priority="540">
      <iconSet iconSet="3Symbols2">
        <cfvo type="percent" val="0"/>
        <cfvo type="num" val="30" gte="0"/>
        <cfvo type="num" val="90"/>
      </iconSet>
    </cfRule>
  </conditionalFormatting>
  <conditionalFormatting sqref="N18">
    <cfRule type="iconSet" priority="537">
      <iconSet iconSet="3Symbols2">
        <cfvo type="percent" val="0"/>
        <cfvo type="num" val="0"/>
        <cfvo type="num" val="90"/>
      </iconSet>
    </cfRule>
  </conditionalFormatting>
  <conditionalFormatting sqref="N18">
    <cfRule type="iconSet" priority="536">
      <iconSet iconSet="3Symbols2">
        <cfvo type="percent" val="0"/>
        <cfvo type="num" val="0"/>
        <cfvo type="num" val="180"/>
      </iconSet>
    </cfRule>
  </conditionalFormatting>
  <conditionalFormatting sqref="N26">
    <cfRule type="iconSet" priority="535">
      <iconSet iconSet="3Symbols2">
        <cfvo type="percent" val="0"/>
        <cfvo type="num" val="30" gte="0"/>
        <cfvo type="num" val="90"/>
      </iconSet>
    </cfRule>
  </conditionalFormatting>
  <conditionalFormatting sqref="N26">
    <cfRule type="iconSet" priority="532">
      <iconSet iconSet="3Symbols2">
        <cfvo type="percent" val="0"/>
        <cfvo type="num" val="0"/>
        <cfvo type="num" val="90"/>
      </iconSet>
    </cfRule>
  </conditionalFormatting>
  <conditionalFormatting sqref="N26">
    <cfRule type="iconSet" priority="531">
      <iconSet iconSet="3Symbols2">
        <cfvo type="percent" val="0"/>
        <cfvo type="num" val="0"/>
        <cfvo type="num" val="180"/>
      </iconSet>
    </cfRule>
  </conditionalFormatting>
  <conditionalFormatting sqref="N34">
    <cfRule type="iconSet" priority="524">
      <iconSet iconSet="3Symbols2">
        <cfvo type="percent" val="0"/>
        <cfvo type="num" val="30" gte="0"/>
        <cfvo type="num" val="90"/>
      </iconSet>
    </cfRule>
  </conditionalFormatting>
  <conditionalFormatting sqref="N34">
    <cfRule type="iconSet" priority="521">
      <iconSet iconSet="3Symbols2">
        <cfvo type="percent" val="0"/>
        <cfvo type="num" val="0"/>
        <cfvo type="num" val="90"/>
      </iconSet>
    </cfRule>
  </conditionalFormatting>
  <conditionalFormatting sqref="N34">
    <cfRule type="iconSet" priority="520">
      <iconSet iconSet="3Symbols2">
        <cfvo type="percent" val="0"/>
        <cfvo type="num" val="0"/>
        <cfvo type="num" val="180"/>
      </iconSet>
    </cfRule>
  </conditionalFormatting>
  <conditionalFormatting sqref="N30:N32">
    <cfRule type="iconSet" priority="519">
      <iconSet iconSet="3Symbols2">
        <cfvo type="percent" val="0"/>
        <cfvo type="num" val="30" gte="0"/>
        <cfvo type="num" val="90"/>
      </iconSet>
    </cfRule>
  </conditionalFormatting>
  <conditionalFormatting sqref="N30:N32">
    <cfRule type="iconSet" priority="516">
      <iconSet iconSet="3Symbols2">
        <cfvo type="percent" val="0"/>
        <cfvo type="num" val="0"/>
        <cfvo type="num" val="90"/>
      </iconSet>
    </cfRule>
  </conditionalFormatting>
  <conditionalFormatting sqref="N30:N32">
    <cfRule type="iconSet" priority="515">
      <iconSet iconSet="3Symbols2">
        <cfvo type="percent" val="0"/>
        <cfvo type="num" val="0"/>
        <cfvo type="num" val="180"/>
      </iconSet>
    </cfRule>
  </conditionalFormatting>
  <conditionalFormatting sqref="N28:N29">
    <cfRule type="iconSet" priority="514">
      <iconSet iconSet="3Symbols2">
        <cfvo type="percent" val="0"/>
        <cfvo type="num" val="30" gte="0"/>
        <cfvo type="num" val="90"/>
      </iconSet>
    </cfRule>
  </conditionalFormatting>
  <conditionalFormatting sqref="N28:N29">
    <cfRule type="iconSet" priority="511">
      <iconSet iconSet="3Symbols2">
        <cfvo type="percent" val="0"/>
        <cfvo type="num" val="0"/>
        <cfvo type="num" val="90"/>
      </iconSet>
    </cfRule>
  </conditionalFormatting>
  <conditionalFormatting sqref="N28:N29">
    <cfRule type="iconSet" priority="510">
      <iconSet iconSet="3Symbols2">
        <cfvo type="percent" val="0"/>
        <cfvo type="num" val="0"/>
        <cfvo type="num" val="180"/>
      </iconSet>
    </cfRule>
  </conditionalFormatting>
  <conditionalFormatting sqref="N37">
    <cfRule type="iconSet" priority="509">
      <iconSet iconSet="3Symbols2">
        <cfvo type="percent" val="0"/>
        <cfvo type="num" val="30" gte="0"/>
        <cfvo type="num" val="90"/>
      </iconSet>
    </cfRule>
  </conditionalFormatting>
  <conditionalFormatting sqref="N37">
    <cfRule type="iconSet" priority="506">
      <iconSet iconSet="3Symbols2">
        <cfvo type="percent" val="0"/>
        <cfvo type="num" val="0"/>
        <cfvo type="num" val="90"/>
      </iconSet>
    </cfRule>
  </conditionalFormatting>
  <conditionalFormatting sqref="N37">
    <cfRule type="iconSet" priority="505">
      <iconSet iconSet="3Symbols2">
        <cfvo type="percent" val="0"/>
        <cfvo type="num" val="0"/>
        <cfvo type="num" val="180"/>
      </iconSet>
    </cfRule>
  </conditionalFormatting>
  <conditionalFormatting sqref="N33">
    <cfRule type="iconSet" priority="504">
      <iconSet iconSet="3Symbols2">
        <cfvo type="percent" val="0"/>
        <cfvo type="num" val="30" gte="0"/>
        <cfvo type="num" val="90"/>
      </iconSet>
    </cfRule>
  </conditionalFormatting>
  <conditionalFormatting sqref="N33">
    <cfRule type="iconSet" priority="501">
      <iconSet iconSet="3Symbols2">
        <cfvo type="percent" val="0"/>
        <cfvo type="num" val="0"/>
        <cfvo type="num" val="90"/>
      </iconSet>
    </cfRule>
  </conditionalFormatting>
  <conditionalFormatting sqref="N33">
    <cfRule type="iconSet" priority="500">
      <iconSet iconSet="3Symbols2">
        <cfvo type="percent" val="0"/>
        <cfvo type="num" val="0"/>
        <cfvo type="num" val="180"/>
      </iconSet>
    </cfRule>
  </conditionalFormatting>
  <conditionalFormatting sqref="N35:N36">
    <cfRule type="iconSet" priority="499">
      <iconSet iconSet="3Symbols2">
        <cfvo type="percent" val="0"/>
        <cfvo type="num" val="30" gte="0"/>
        <cfvo type="num" val="90"/>
      </iconSet>
    </cfRule>
  </conditionalFormatting>
  <conditionalFormatting sqref="N35:N36">
    <cfRule type="iconSet" priority="496">
      <iconSet iconSet="3Symbols2">
        <cfvo type="percent" val="0"/>
        <cfvo type="num" val="0"/>
        <cfvo type="num" val="90"/>
      </iconSet>
    </cfRule>
  </conditionalFormatting>
  <conditionalFormatting sqref="N35:N36">
    <cfRule type="iconSet" priority="495">
      <iconSet iconSet="3Symbols2">
        <cfvo type="percent" val="0"/>
        <cfvo type="num" val="0"/>
        <cfvo type="num" val="180"/>
      </iconSet>
    </cfRule>
  </conditionalFormatting>
  <conditionalFormatting sqref="N38:N40">
    <cfRule type="iconSet" priority="494">
      <iconSet iconSet="3Symbols2">
        <cfvo type="percent" val="0"/>
        <cfvo type="num" val="30" gte="0"/>
        <cfvo type="num" val="90"/>
      </iconSet>
    </cfRule>
  </conditionalFormatting>
  <conditionalFormatting sqref="N38:N40">
    <cfRule type="iconSet" priority="491">
      <iconSet iconSet="3Symbols2">
        <cfvo type="percent" val="0"/>
        <cfvo type="num" val="0"/>
        <cfvo type="num" val="90"/>
      </iconSet>
    </cfRule>
  </conditionalFormatting>
  <conditionalFormatting sqref="N38:N40">
    <cfRule type="iconSet" priority="490">
      <iconSet iconSet="3Symbols2">
        <cfvo type="percent" val="0"/>
        <cfvo type="num" val="0"/>
        <cfvo type="num" val="180"/>
      </iconSet>
    </cfRule>
  </conditionalFormatting>
  <conditionalFormatting sqref="N41">
    <cfRule type="iconSet" priority="489">
      <iconSet iconSet="3Symbols2">
        <cfvo type="percent" val="0"/>
        <cfvo type="num" val="30" gte="0"/>
        <cfvo type="num" val="90"/>
      </iconSet>
    </cfRule>
  </conditionalFormatting>
  <conditionalFormatting sqref="N41">
    <cfRule type="iconSet" priority="486">
      <iconSet iconSet="3Symbols2">
        <cfvo type="percent" val="0"/>
        <cfvo type="num" val="0"/>
        <cfvo type="num" val="90"/>
      </iconSet>
    </cfRule>
  </conditionalFormatting>
  <conditionalFormatting sqref="N41">
    <cfRule type="iconSet" priority="485">
      <iconSet iconSet="3Symbols2">
        <cfvo type="percent" val="0"/>
        <cfvo type="num" val="0"/>
        <cfvo type="num" val="180"/>
      </iconSet>
    </cfRule>
  </conditionalFormatting>
  <conditionalFormatting sqref="N42">
    <cfRule type="iconSet" priority="484">
      <iconSet iconSet="3Symbols2">
        <cfvo type="percent" val="0"/>
        <cfvo type="num" val="30" gte="0"/>
        <cfvo type="num" val="90"/>
      </iconSet>
    </cfRule>
  </conditionalFormatting>
  <conditionalFormatting sqref="N42">
    <cfRule type="iconSet" priority="481">
      <iconSet iconSet="3Symbols2">
        <cfvo type="percent" val="0"/>
        <cfvo type="num" val="0"/>
        <cfvo type="num" val="90"/>
      </iconSet>
    </cfRule>
  </conditionalFormatting>
  <conditionalFormatting sqref="N42">
    <cfRule type="iconSet" priority="480">
      <iconSet iconSet="3Symbols2">
        <cfvo type="percent" val="0"/>
        <cfvo type="num" val="0"/>
        <cfvo type="num" val="180"/>
      </iconSet>
    </cfRule>
  </conditionalFormatting>
  <conditionalFormatting sqref="N43:N46">
    <cfRule type="iconSet" priority="479">
      <iconSet iconSet="3Symbols2">
        <cfvo type="percent" val="0"/>
        <cfvo type="num" val="30" gte="0"/>
        <cfvo type="num" val="90"/>
      </iconSet>
    </cfRule>
  </conditionalFormatting>
  <conditionalFormatting sqref="N43:N46">
    <cfRule type="iconSet" priority="476">
      <iconSet iconSet="3Symbols2">
        <cfvo type="percent" val="0"/>
        <cfvo type="num" val="0"/>
        <cfvo type="num" val="90"/>
      </iconSet>
    </cfRule>
  </conditionalFormatting>
  <conditionalFormatting sqref="N43:N46">
    <cfRule type="iconSet" priority="475">
      <iconSet iconSet="3Symbols2">
        <cfvo type="percent" val="0"/>
        <cfvo type="num" val="0"/>
        <cfvo type="num" val="180"/>
      </iconSet>
    </cfRule>
  </conditionalFormatting>
  <conditionalFormatting sqref="N66:N68">
    <cfRule type="iconSet" priority="464">
      <iconSet iconSet="3Symbols2">
        <cfvo type="percent" val="0"/>
        <cfvo type="num" val="30" gte="0"/>
        <cfvo type="num" val="90"/>
      </iconSet>
    </cfRule>
  </conditionalFormatting>
  <conditionalFormatting sqref="N66:N68">
    <cfRule type="iconSet" priority="461">
      <iconSet iconSet="3Symbols2">
        <cfvo type="percent" val="0"/>
        <cfvo type="num" val="0"/>
        <cfvo type="num" val="90"/>
      </iconSet>
    </cfRule>
  </conditionalFormatting>
  <conditionalFormatting sqref="N66:N68">
    <cfRule type="iconSet" priority="460">
      <iconSet iconSet="3Symbols2">
        <cfvo type="percent" val="0"/>
        <cfvo type="num" val="0"/>
        <cfvo type="num" val="180"/>
      </iconSet>
    </cfRule>
  </conditionalFormatting>
  <conditionalFormatting sqref="N55:N56">
    <cfRule type="iconSet" priority="459">
      <iconSet iconSet="3Symbols2">
        <cfvo type="percent" val="0"/>
        <cfvo type="num" val="30" gte="0"/>
        <cfvo type="num" val="90"/>
      </iconSet>
    </cfRule>
  </conditionalFormatting>
  <conditionalFormatting sqref="N55:N56">
    <cfRule type="iconSet" priority="456">
      <iconSet iconSet="3Symbols2">
        <cfvo type="percent" val="0"/>
        <cfvo type="num" val="0"/>
        <cfvo type="num" val="90"/>
      </iconSet>
    </cfRule>
  </conditionalFormatting>
  <conditionalFormatting sqref="N55:N56">
    <cfRule type="iconSet" priority="455">
      <iconSet iconSet="3Symbols2">
        <cfvo type="percent" val="0"/>
        <cfvo type="num" val="0"/>
        <cfvo type="num" val="180"/>
      </iconSet>
    </cfRule>
  </conditionalFormatting>
  <conditionalFormatting sqref="N48">
    <cfRule type="iconSet" priority="454">
      <iconSet iconSet="3Symbols2">
        <cfvo type="percent" val="0"/>
        <cfvo type="num" val="30" gte="0"/>
        <cfvo type="num" val="90"/>
      </iconSet>
    </cfRule>
  </conditionalFormatting>
  <conditionalFormatting sqref="N48">
    <cfRule type="iconSet" priority="451">
      <iconSet iconSet="3Symbols2">
        <cfvo type="percent" val="0"/>
        <cfvo type="num" val="0"/>
        <cfvo type="num" val="90"/>
      </iconSet>
    </cfRule>
  </conditionalFormatting>
  <conditionalFormatting sqref="N48">
    <cfRule type="iconSet" priority="450">
      <iconSet iconSet="3Symbols2">
        <cfvo type="percent" val="0"/>
        <cfvo type="num" val="0"/>
        <cfvo type="num" val="180"/>
      </iconSet>
    </cfRule>
  </conditionalFormatting>
  <conditionalFormatting sqref="N65">
    <cfRule type="iconSet" priority="449">
      <iconSet iconSet="3Symbols2">
        <cfvo type="percent" val="0"/>
        <cfvo type="num" val="30" gte="0"/>
        <cfvo type="num" val="90"/>
      </iconSet>
    </cfRule>
  </conditionalFormatting>
  <conditionalFormatting sqref="N65">
    <cfRule type="iconSet" priority="446">
      <iconSet iconSet="3Symbols2">
        <cfvo type="percent" val="0"/>
        <cfvo type="num" val="0"/>
        <cfvo type="num" val="90"/>
      </iconSet>
    </cfRule>
  </conditionalFormatting>
  <conditionalFormatting sqref="N65">
    <cfRule type="iconSet" priority="445">
      <iconSet iconSet="3Symbols2">
        <cfvo type="percent" val="0"/>
        <cfvo type="num" val="0"/>
        <cfvo type="num" val="180"/>
      </iconSet>
    </cfRule>
  </conditionalFormatting>
  <conditionalFormatting sqref="N57:N58">
    <cfRule type="iconSet" priority="444">
      <iconSet iconSet="3Symbols2">
        <cfvo type="percent" val="0"/>
        <cfvo type="num" val="30" gte="0"/>
        <cfvo type="num" val="90"/>
      </iconSet>
    </cfRule>
  </conditionalFormatting>
  <conditionalFormatting sqref="N57:N58">
    <cfRule type="iconSet" priority="441">
      <iconSet iconSet="3Symbols2">
        <cfvo type="percent" val="0"/>
        <cfvo type="num" val="0"/>
        <cfvo type="num" val="90"/>
      </iconSet>
    </cfRule>
  </conditionalFormatting>
  <conditionalFormatting sqref="N57:N58">
    <cfRule type="iconSet" priority="440">
      <iconSet iconSet="3Symbols2">
        <cfvo type="percent" val="0"/>
        <cfvo type="num" val="0"/>
        <cfvo type="num" val="180"/>
      </iconSet>
    </cfRule>
  </conditionalFormatting>
  <conditionalFormatting sqref="N53">
    <cfRule type="iconSet" priority="439">
      <iconSet iconSet="3Symbols2">
        <cfvo type="percent" val="0"/>
        <cfvo type="num" val="30" gte="0"/>
        <cfvo type="num" val="90"/>
      </iconSet>
    </cfRule>
  </conditionalFormatting>
  <conditionalFormatting sqref="N53">
    <cfRule type="iconSet" priority="436">
      <iconSet iconSet="3Symbols2">
        <cfvo type="percent" val="0"/>
        <cfvo type="num" val="0"/>
        <cfvo type="num" val="90"/>
      </iconSet>
    </cfRule>
  </conditionalFormatting>
  <conditionalFormatting sqref="N53">
    <cfRule type="iconSet" priority="435">
      <iconSet iconSet="3Symbols2">
        <cfvo type="percent" val="0"/>
        <cfvo type="num" val="0"/>
        <cfvo type="num" val="180"/>
      </iconSet>
    </cfRule>
  </conditionalFormatting>
  <conditionalFormatting sqref="N54">
    <cfRule type="iconSet" priority="434">
      <iconSet iconSet="3Symbols2">
        <cfvo type="percent" val="0"/>
        <cfvo type="num" val="30" gte="0"/>
        <cfvo type="num" val="90"/>
      </iconSet>
    </cfRule>
  </conditionalFormatting>
  <conditionalFormatting sqref="N54">
    <cfRule type="iconSet" priority="431">
      <iconSet iconSet="3Symbols2">
        <cfvo type="percent" val="0"/>
        <cfvo type="num" val="0"/>
        <cfvo type="num" val="90"/>
      </iconSet>
    </cfRule>
  </conditionalFormatting>
  <conditionalFormatting sqref="N54">
    <cfRule type="iconSet" priority="430">
      <iconSet iconSet="3Symbols2">
        <cfvo type="percent" val="0"/>
        <cfvo type="num" val="0"/>
        <cfvo type="num" val="180"/>
      </iconSet>
    </cfRule>
  </conditionalFormatting>
  <conditionalFormatting sqref="N49:N51">
    <cfRule type="iconSet" priority="429">
      <iconSet iconSet="3Symbols2">
        <cfvo type="percent" val="0"/>
        <cfvo type="num" val="30" gte="0"/>
        <cfvo type="num" val="90"/>
      </iconSet>
    </cfRule>
  </conditionalFormatting>
  <conditionalFormatting sqref="N49:N51">
    <cfRule type="iconSet" priority="426">
      <iconSet iconSet="3Symbols2">
        <cfvo type="percent" val="0"/>
        <cfvo type="num" val="0"/>
        <cfvo type="num" val="90"/>
      </iconSet>
    </cfRule>
  </conditionalFormatting>
  <conditionalFormatting sqref="N49:N51">
    <cfRule type="iconSet" priority="425">
      <iconSet iconSet="3Symbols2">
        <cfvo type="percent" val="0"/>
        <cfvo type="num" val="0"/>
        <cfvo type="num" val="180"/>
      </iconSet>
    </cfRule>
  </conditionalFormatting>
  <conditionalFormatting sqref="N64">
    <cfRule type="iconSet" priority="424">
      <iconSet iconSet="3Symbols2">
        <cfvo type="percent" val="0"/>
        <cfvo type="num" val="30" gte="0"/>
        <cfvo type="num" val="90"/>
      </iconSet>
    </cfRule>
  </conditionalFormatting>
  <conditionalFormatting sqref="N64">
    <cfRule type="iconSet" priority="421">
      <iconSet iconSet="3Symbols2">
        <cfvo type="percent" val="0"/>
        <cfvo type="num" val="0"/>
        <cfvo type="num" val="90"/>
      </iconSet>
    </cfRule>
  </conditionalFormatting>
  <conditionalFormatting sqref="N64">
    <cfRule type="iconSet" priority="420">
      <iconSet iconSet="3Symbols2">
        <cfvo type="percent" val="0"/>
        <cfvo type="num" val="0"/>
        <cfvo type="num" val="180"/>
      </iconSet>
    </cfRule>
  </conditionalFormatting>
  <conditionalFormatting sqref="N52">
    <cfRule type="iconSet" priority="419">
      <iconSet iconSet="3Symbols2">
        <cfvo type="percent" val="0"/>
        <cfvo type="num" val="30" gte="0"/>
        <cfvo type="num" val="90"/>
      </iconSet>
    </cfRule>
  </conditionalFormatting>
  <conditionalFormatting sqref="N52">
    <cfRule type="iconSet" priority="416">
      <iconSet iconSet="3Symbols2">
        <cfvo type="percent" val="0"/>
        <cfvo type="num" val="0"/>
        <cfvo type="num" val="90"/>
      </iconSet>
    </cfRule>
  </conditionalFormatting>
  <conditionalFormatting sqref="N52">
    <cfRule type="iconSet" priority="415">
      <iconSet iconSet="3Symbols2">
        <cfvo type="percent" val="0"/>
        <cfvo type="num" val="0"/>
        <cfvo type="num" val="180"/>
      </iconSet>
    </cfRule>
  </conditionalFormatting>
  <conditionalFormatting sqref="N70">
    <cfRule type="iconSet" priority="414">
      <iconSet iconSet="3Symbols2">
        <cfvo type="percent" val="0"/>
        <cfvo type="num" val="30" gte="0"/>
        <cfvo type="num" val="90"/>
      </iconSet>
    </cfRule>
  </conditionalFormatting>
  <conditionalFormatting sqref="N70">
    <cfRule type="iconSet" priority="411">
      <iconSet iconSet="3Symbols2">
        <cfvo type="percent" val="0"/>
        <cfvo type="num" val="0"/>
        <cfvo type="num" val="90"/>
      </iconSet>
    </cfRule>
  </conditionalFormatting>
  <conditionalFormatting sqref="N70">
    <cfRule type="iconSet" priority="410">
      <iconSet iconSet="3Symbols2">
        <cfvo type="percent" val="0"/>
        <cfvo type="num" val="0"/>
        <cfvo type="num" val="180"/>
      </iconSet>
    </cfRule>
  </conditionalFormatting>
  <conditionalFormatting sqref="N72">
    <cfRule type="iconSet" priority="409">
      <iconSet iconSet="3Symbols2">
        <cfvo type="percent" val="0"/>
        <cfvo type="num" val="30" gte="0"/>
        <cfvo type="num" val="90"/>
      </iconSet>
    </cfRule>
  </conditionalFormatting>
  <conditionalFormatting sqref="N72">
    <cfRule type="iconSet" priority="406">
      <iconSet iconSet="3Symbols2">
        <cfvo type="percent" val="0"/>
        <cfvo type="num" val="0"/>
        <cfvo type="num" val="90"/>
      </iconSet>
    </cfRule>
  </conditionalFormatting>
  <conditionalFormatting sqref="N72">
    <cfRule type="iconSet" priority="405">
      <iconSet iconSet="3Symbols2">
        <cfvo type="percent" val="0"/>
        <cfvo type="num" val="0"/>
        <cfvo type="num" val="180"/>
      </iconSet>
    </cfRule>
  </conditionalFormatting>
  <conditionalFormatting sqref="N75:N76">
    <cfRule type="iconSet" priority="404">
      <iconSet iconSet="3Symbols2">
        <cfvo type="percent" val="0"/>
        <cfvo type="num" val="30" gte="0"/>
        <cfvo type="num" val="90"/>
      </iconSet>
    </cfRule>
  </conditionalFormatting>
  <conditionalFormatting sqref="N75:N76">
    <cfRule type="iconSet" priority="401">
      <iconSet iconSet="3Symbols2">
        <cfvo type="percent" val="0"/>
        <cfvo type="num" val="0"/>
        <cfvo type="num" val="90"/>
      </iconSet>
    </cfRule>
  </conditionalFormatting>
  <conditionalFormatting sqref="N75:N76">
    <cfRule type="iconSet" priority="400">
      <iconSet iconSet="3Symbols2">
        <cfvo type="percent" val="0"/>
        <cfvo type="num" val="0"/>
        <cfvo type="num" val="180"/>
      </iconSet>
    </cfRule>
  </conditionalFormatting>
  <conditionalFormatting sqref="N77">
    <cfRule type="iconSet" priority="399">
      <iconSet iconSet="3Symbols2">
        <cfvo type="percent" val="0"/>
        <cfvo type="num" val="30" gte="0"/>
        <cfvo type="num" val="90"/>
      </iconSet>
    </cfRule>
  </conditionalFormatting>
  <conditionalFormatting sqref="N77">
    <cfRule type="iconSet" priority="396">
      <iconSet iconSet="3Symbols2">
        <cfvo type="percent" val="0"/>
        <cfvo type="num" val="0"/>
        <cfvo type="num" val="90"/>
      </iconSet>
    </cfRule>
  </conditionalFormatting>
  <conditionalFormatting sqref="N77">
    <cfRule type="iconSet" priority="395">
      <iconSet iconSet="3Symbols2">
        <cfvo type="percent" val="0"/>
        <cfvo type="num" val="0"/>
        <cfvo type="num" val="180"/>
      </iconSet>
    </cfRule>
  </conditionalFormatting>
  <conditionalFormatting sqref="N78:N79">
    <cfRule type="iconSet" priority="394">
      <iconSet iconSet="3Symbols2">
        <cfvo type="percent" val="0"/>
        <cfvo type="num" val="30" gte="0"/>
        <cfvo type="num" val="90"/>
      </iconSet>
    </cfRule>
  </conditionalFormatting>
  <conditionalFormatting sqref="N78:N79">
    <cfRule type="iconSet" priority="391">
      <iconSet iconSet="3Symbols2">
        <cfvo type="percent" val="0"/>
        <cfvo type="num" val="0"/>
        <cfvo type="num" val="90"/>
      </iconSet>
    </cfRule>
  </conditionalFormatting>
  <conditionalFormatting sqref="N78:N79">
    <cfRule type="iconSet" priority="390">
      <iconSet iconSet="3Symbols2">
        <cfvo type="percent" val="0"/>
        <cfvo type="num" val="0"/>
        <cfvo type="num" val="180"/>
      </iconSet>
    </cfRule>
  </conditionalFormatting>
  <conditionalFormatting sqref="N73:N74">
    <cfRule type="iconSet" priority="389">
      <iconSet iconSet="3Symbols2">
        <cfvo type="percent" val="0"/>
        <cfvo type="num" val="30" gte="0"/>
        <cfvo type="num" val="90"/>
      </iconSet>
    </cfRule>
  </conditionalFormatting>
  <conditionalFormatting sqref="N73:N74">
    <cfRule type="iconSet" priority="386">
      <iconSet iconSet="3Symbols2">
        <cfvo type="percent" val="0"/>
        <cfvo type="num" val="0"/>
        <cfvo type="num" val="90"/>
      </iconSet>
    </cfRule>
  </conditionalFormatting>
  <conditionalFormatting sqref="N73:N74">
    <cfRule type="iconSet" priority="385">
      <iconSet iconSet="3Symbols2">
        <cfvo type="percent" val="0"/>
        <cfvo type="num" val="0"/>
        <cfvo type="num" val="180"/>
      </iconSet>
    </cfRule>
  </conditionalFormatting>
  <conditionalFormatting sqref="N148">
    <cfRule type="iconSet" priority="384">
      <iconSet iconSet="3Symbols2">
        <cfvo type="percent" val="0"/>
        <cfvo type="num" val="30" gte="0"/>
        <cfvo type="num" val="90"/>
      </iconSet>
    </cfRule>
  </conditionalFormatting>
  <conditionalFormatting sqref="N148">
    <cfRule type="iconSet" priority="381">
      <iconSet iconSet="3Symbols2">
        <cfvo type="percent" val="0"/>
        <cfvo type="num" val="0"/>
        <cfvo type="num" val="90"/>
      </iconSet>
    </cfRule>
  </conditionalFormatting>
  <conditionalFormatting sqref="N148">
    <cfRule type="iconSet" priority="380">
      <iconSet iconSet="3Symbols2">
        <cfvo type="percent" val="0"/>
        <cfvo type="num" val="0"/>
        <cfvo type="num" val="180"/>
      </iconSet>
    </cfRule>
  </conditionalFormatting>
  <conditionalFormatting sqref="N147">
    <cfRule type="iconSet" priority="379">
      <iconSet iconSet="3Symbols2">
        <cfvo type="percent" val="0"/>
        <cfvo type="num" val="30" gte="0"/>
        <cfvo type="num" val="90"/>
      </iconSet>
    </cfRule>
  </conditionalFormatting>
  <conditionalFormatting sqref="N147">
    <cfRule type="iconSet" priority="376">
      <iconSet iconSet="3Symbols2">
        <cfvo type="percent" val="0"/>
        <cfvo type="num" val="0"/>
        <cfvo type="num" val="90"/>
      </iconSet>
    </cfRule>
  </conditionalFormatting>
  <conditionalFormatting sqref="N147">
    <cfRule type="iconSet" priority="375">
      <iconSet iconSet="3Symbols2">
        <cfvo type="percent" val="0"/>
        <cfvo type="num" val="0"/>
        <cfvo type="num" val="180"/>
      </iconSet>
    </cfRule>
  </conditionalFormatting>
  <conditionalFormatting sqref="N179">
    <cfRule type="iconSet" priority="374">
      <iconSet iconSet="3Symbols2">
        <cfvo type="percent" val="0"/>
        <cfvo type="num" val="30" gte="0"/>
        <cfvo type="num" val="90"/>
      </iconSet>
    </cfRule>
  </conditionalFormatting>
  <conditionalFormatting sqref="N179">
    <cfRule type="iconSet" priority="373">
      <iconSet iconSet="3Symbols2">
        <cfvo type="percent" val="0"/>
        <cfvo type="num" val="0"/>
        <cfvo type="num" val="90"/>
      </iconSet>
    </cfRule>
  </conditionalFormatting>
  <conditionalFormatting sqref="N179">
    <cfRule type="iconSet" priority="372">
      <iconSet iconSet="3Symbols2">
        <cfvo type="percent" val="0"/>
        <cfvo type="num" val="0"/>
        <cfvo type="num" val="180"/>
      </iconSet>
    </cfRule>
  </conditionalFormatting>
  <conditionalFormatting sqref="N178">
    <cfRule type="iconSet" priority="368">
      <iconSet iconSet="3Symbols2">
        <cfvo type="percent" val="0"/>
        <cfvo type="num" val="30" gte="0"/>
        <cfvo type="num" val="90"/>
      </iconSet>
    </cfRule>
  </conditionalFormatting>
  <conditionalFormatting sqref="N178">
    <cfRule type="iconSet" priority="367">
      <iconSet iconSet="3Symbols2">
        <cfvo type="percent" val="0"/>
        <cfvo type="num" val="0"/>
        <cfvo type="num" val="90"/>
      </iconSet>
    </cfRule>
  </conditionalFormatting>
  <conditionalFormatting sqref="N178">
    <cfRule type="iconSet" priority="366">
      <iconSet iconSet="3Symbols2">
        <cfvo type="percent" val="0"/>
        <cfvo type="num" val="0"/>
        <cfvo type="num" val="180"/>
      </iconSet>
    </cfRule>
  </conditionalFormatting>
  <conditionalFormatting sqref="N184">
    <cfRule type="iconSet" priority="358">
      <iconSet iconSet="3Symbols2">
        <cfvo type="percent" val="0"/>
        <cfvo type="num" val="0"/>
        <cfvo type="num" val="90"/>
      </iconSet>
    </cfRule>
  </conditionalFormatting>
  <conditionalFormatting sqref="N184">
    <cfRule type="iconSet" priority="357">
      <iconSet iconSet="3Symbols2">
        <cfvo type="percent" val="0"/>
        <cfvo type="num" val="0"/>
        <cfvo type="num" val="180"/>
      </iconSet>
    </cfRule>
  </conditionalFormatting>
  <conditionalFormatting sqref="N191">
    <cfRule type="iconSet" priority="353">
      <iconSet iconSet="3Symbols2">
        <cfvo type="percent" val="0"/>
        <cfvo type="num" val="30" gte="0"/>
        <cfvo type="num" val="90"/>
      </iconSet>
    </cfRule>
  </conditionalFormatting>
  <conditionalFormatting sqref="N191">
    <cfRule type="iconSet" priority="352">
      <iconSet iconSet="3Symbols2">
        <cfvo type="percent" val="0"/>
        <cfvo type="num" val="0"/>
        <cfvo type="num" val="90"/>
      </iconSet>
    </cfRule>
  </conditionalFormatting>
  <conditionalFormatting sqref="N191">
    <cfRule type="iconSet" priority="351">
      <iconSet iconSet="3Symbols2">
        <cfvo type="percent" val="0"/>
        <cfvo type="num" val="0"/>
        <cfvo type="num" val="180"/>
      </iconSet>
    </cfRule>
  </conditionalFormatting>
  <conditionalFormatting sqref="N192">
    <cfRule type="iconSet" priority="350">
      <iconSet iconSet="3Symbols2">
        <cfvo type="percent" val="0"/>
        <cfvo type="num" val="30" gte="0"/>
        <cfvo type="num" val="90"/>
      </iconSet>
    </cfRule>
  </conditionalFormatting>
  <conditionalFormatting sqref="N192">
    <cfRule type="iconSet" priority="349">
      <iconSet iconSet="3Symbols2">
        <cfvo type="percent" val="0"/>
        <cfvo type="num" val="0"/>
        <cfvo type="num" val="90"/>
      </iconSet>
    </cfRule>
  </conditionalFormatting>
  <conditionalFormatting sqref="N192">
    <cfRule type="iconSet" priority="348">
      <iconSet iconSet="3Symbols2">
        <cfvo type="percent" val="0"/>
        <cfvo type="num" val="0"/>
        <cfvo type="num" val="180"/>
      </iconSet>
    </cfRule>
  </conditionalFormatting>
  <conditionalFormatting sqref="N188:N189">
    <cfRule type="iconSet" priority="347">
      <iconSet iconSet="3Symbols2">
        <cfvo type="percent" val="0"/>
        <cfvo type="num" val="30" gte="0"/>
        <cfvo type="num" val="90"/>
      </iconSet>
    </cfRule>
  </conditionalFormatting>
  <conditionalFormatting sqref="N188:N189">
    <cfRule type="iconSet" priority="346">
      <iconSet iconSet="3Symbols2">
        <cfvo type="percent" val="0"/>
        <cfvo type="num" val="0"/>
        <cfvo type="num" val="90"/>
      </iconSet>
    </cfRule>
  </conditionalFormatting>
  <conditionalFormatting sqref="N188:N189">
    <cfRule type="iconSet" priority="345">
      <iconSet iconSet="3Symbols2">
        <cfvo type="percent" val="0"/>
        <cfvo type="num" val="0"/>
        <cfvo type="num" val="180"/>
      </iconSet>
    </cfRule>
  </conditionalFormatting>
  <conditionalFormatting sqref="N190">
    <cfRule type="iconSet" priority="343">
      <iconSet iconSet="3Symbols2">
        <cfvo type="percent" val="0"/>
        <cfvo type="num" val="0"/>
        <cfvo type="num" val="90"/>
      </iconSet>
    </cfRule>
  </conditionalFormatting>
  <conditionalFormatting sqref="N190">
    <cfRule type="iconSet" priority="342">
      <iconSet iconSet="3Symbols2">
        <cfvo type="percent" val="0"/>
        <cfvo type="num" val="0"/>
        <cfvo type="num" val="180"/>
      </iconSet>
    </cfRule>
  </conditionalFormatting>
  <conditionalFormatting sqref="N185">
    <cfRule type="iconSet" priority="341">
      <iconSet iconSet="3Symbols2">
        <cfvo type="percent" val="0"/>
        <cfvo type="num" val="30" gte="0"/>
        <cfvo type="num" val="90"/>
      </iconSet>
    </cfRule>
  </conditionalFormatting>
  <conditionalFormatting sqref="N185">
    <cfRule type="iconSet" priority="340">
      <iconSet iconSet="3Symbols2">
        <cfvo type="percent" val="0"/>
        <cfvo type="num" val="0"/>
        <cfvo type="num" val="90"/>
      </iconSet>
    </cfRule>
  </conditionalFormatting>
  <conditionalFormatting sqref="N185">
    <cfRule type="iconSet" priority="339">
      <iconSet iconSet="3Symbols2">
        <cfvo type="percent" val="0"/>
        <cfvo type="num" val="0"/>
        <cfvo type="num" val="180"/>
      </iconSet>
    </cfRule>
  </conditionalFormatting>
  <conditionalFormatting sqref="N186">
    <cfRule type="iconSet" priority="338">
      <iconSet iconSet="3Symbols2">
        <cfvo type="percent" val="0"/>
        <cfvo type="num" val="30" gte="0"/>
        <cfvo type="num" val="90"/>
      </iconSet>
    </cfRule>
  </conditionalFormatting>
  <conditionalFormatting sqref="N186">
    <cfRule type="iconSet" priority="337">
      <iconSet iconSet="3Symbols2">
        <cfvo type="percent" val="0"/>
        <cfvo type="num" val="0"/>
        <cfvo type="num" val="90"/>
      </iconSet>
    </cfRule>
  </conditionalFormatting>
  <conditionalFormatting sqref="N186">
    <cfRule type="iconSet" priority="336">
      <iconSet iconSet="3Symbols2">
        <cfvo type="percent" val="0"/>
        <cfvo type="num" val="0"/>
        <cfvo type="num" val="180"/>
      </iconSet>
    </cfRule>
  </conditionalFormatting>
  <conditionalFormatting sqref="N187">
    <cfRule type="iconSet" priority="335">
      <iconSet iconSet="3Symbols2">
        <cfvo type="percent" val="0"/>
        <cfvo type="num" val="30" gte="0"/>
        <cfvo type="num" val="90"/>
      </iconSet>
    </cfRule>
  </conditionalFormatting>
  <conditionalFormatting sqref="N187">
    <cfRule type="iconSet" priority="334">
      <iconSet iconSet="3Symbols2">
        <cfvo type="percent" val="0"/>
        <cfvo type="num" val="0"/>
        <cfvo type="num" val="90"/>
      </iconSet>
    </cfRule>
  </conditionalFormatting>
  <conditionalFormatting sqref="N187">
    <cfRule type="iconSet" priority="333">
      <iconSet iconSet="3Symbols2">
        <cfvo type="percent" val="0"/>
        <cfvo type="num" val="0"/>
        <cfvo type="num" val="180"/>
      </iconSet>
    </cfRule>
  </conditionalFormatting>
  <conditionalFormatting sqref="N193">
    <cfRule type="iconSet" priority="332">
      <iconSet iconSet="3Symbols2">
        <cfvo type="percent" val="0"/>
        <cfvo type="num" val="30" gte="0"/>
        <cfvo type="num" val="90"/>
      </iconSet>
    </cfRule>
  </conditionalFormatting>
  <conditionalFormatting sqref="N193">
    <cfRule type="iconSet" priority="331">
      <iconSet iconSet="3Symbols2">
        <cfvo type="percent" val="0"/>
        <cfvo type="num" val="0"/>
        <cfvo type="num" val="90"/>
      </iconSet>
    </cfRule>
  </conditionalFormatting>
  <conditionalFormatting sqref="N193">
    <cfRule type="iconSet" priority="330">
      <iconSet iconSet="3Symbols2">
        <cfvo type="percent" val="0"/>
        <cfvo type="num" val="0"/>
        <cfvo type="num" val="180"/>
      </iconSet>
    </cfRule>
  </conditionalFormatting>
  <conditionalFormatting sqref="N194:N195">
    <cfRule type="iconSet" priority="329">
      <iconSet iconSet="3Symbols2">
        <cfvo type="percent" val="0"/>
        <cfvo type="num" val="30" gte="0"/>
        <cfvo type="num" val="90"/>
      </iconSet>
    </cfRule>
  </conditionalFormatting>
  <conditionalFormatting sqref="N194:N195">
    <cfRule type="iconSet" priority="328">
      <iconSet iconSet="3Symbols2">
        <cfvo type="percent" val="0"/>
        <cfvo type="num" val="0"/>
        <cfvo type="num" val="90"/>
      </iconSet>
    </cfRule>
  </conditionalFormatting>
  <conditionalFormatting sqref="N194:N195">
    <cfRule type="iconSet" priority="327">
      <iconSet iconSet="3Symbols2">
        <cfvo type="percent" val="0"/>
        <cfvo type="num" val="0"/>
        <cfvo type="num" val="180"/>
      </iconSet>
    </cfRule>
  </conditionalFormatting>
  <conditionalFormatting sqref="N196">
    <cfRule type="iconSet" priority="326">
      <iconSet iconSet="3Symbols2">
        <cfvo type="percent" val="0"/>
        <cfvo type="num" val="30" gte="0"/>
        <cfvo type="num" val="90"/>
      </iconSet>
    </cfRule>
  </conditionalFormatting>
  <conditionalFormatting sqref="N196">
    <cfRule type="iconSet" priority="325">
      <iconSet iconSet="3Symbols2">
        <cfvo type="percent" val="0"/>
        <cfvo type="num" val="0"/>
        <cfvo type="num" val="90"/>
      </iconSet>
    </cfRule>
  </conditionalFormatting>
  <conditionalFormatting sqref="N196">
    <cfRule type="iconSet" priority="324">
      <iconSet iconSet="3Symbols2">
        <cfvo type="percent" val="0"/>
        <cfvo type="num" val="0"/>
        <cfvo type="num" val="180"/>
      </iconSet>
    </cfRule>
  </conditionalFormatting>
  <conditionalFormatting sqref="N198">
    <cfRule type="iconSet" priority="323">
      <iconSet iconSet="3Symbols2">
        <cfvo type="percent" val="0"/>
        <cfvo type="num" val="30" gte="0"/>
        <cfvo type="num" val="90"/>
      </iconSet>
    </cfRule>
  </conditionalFormatting>
  <conditionalFormatting sqref="N198">
    <cfRule type="iconSet" priority="322">
      <iconSet iconSet="3Symbols2">
        <cfvo type="percent" val="0"/>
        <cfvo type="num" val="0"/>
        <cfvo type="num" val="90"/>
      </iconSet>
    </cfRule>
  </conditionalFormatting>
  <conditionalFormatting sqref="N198">
    <cfRule type="iconSet" priority="321">
      <iconSet iconSet="3Symbols2">
        <cfvo type="percent" val="0"/>
        <cfvo type="num" val="0"/>
        <cfvo type="num" val="180"/>
      </iconSet>
    </cfRule>
  </conditionalFormatting>
  <conditionalFormatting sqref="N197">
    <cfRule type="iconSet" priority="320">
      <iconSet iconSet="3Symbols2">
        <cfvo type="percent" val="0"/>
        <cfvo type="num" val="30" gte="0"/>
        <cfvo type="num" val="90"/>
      </iconSet>
    </cfRule>
  </conditionalFormatting>
  <conditionalFormatting sqref="N197">
    <cfRule type="iconSet" priority="319">
      <iconSet iconSet="3Symbols2">
        <cfvo type="percent" val="0"/>
        <cfvo type="num" val="0"/>
        <cfvo type="num" val="90"/>
      </iconSet>
    </cfRule>
  </conditionalFormatting>
  <conditionalFormatting sqref="N197">
    <cfRule type="iconSet" priority="318">
      <iconSet iconSet="3Symbols2">
        <cfvo type="percent" val="0"/>
        <cfvo type="num" val="0"/>
        <cfvo type="num" val="180"/>
      </iconSet>
    </cfRule>
  </conditionalFormatting>
  <conditionalFormatting sqref="N199">
    <cfRule type="iconSet" priority="317">
      <iconSet iconSet="3Symbols2">
        <cfvo type="percent" val="0"/>
        <cfvo type="num" val="30" gte="0"/>
        <cfvo type="num" val="90"/>
      </iconSet>
    </cfRule>
  </conditionalFormatting>
  <conditionalFormatting sqref="N199">
    <cfRule type="iconSet" priority="316">
      <iconSet iconSet="3Symbols2">
        <cfvo type="percent" val="0"/>
        <cfvo type="num" val="0"/>
        <cfvo type="num" val="90"/>
      </iconSet>
    </cfRule>
  </conditionalFormatting>
  <conditionalFormatting sqref="N199">
    <cfRule type="iconSet" priority="315">
      <iconSet iconSet="3Symbols2">
        <cfvo type="percent" val="0"/>
        <cfvo type="num" val="0"/>
        <cfvo type="num" val="180"/>
      </iconSet>
    </cfRule>
  </conditionalFormatting>
  <conditionalFormatting sqref="N200">
    <cfRule type="iconSet" priority="314">
      <iconSet iconSet="3Symbols2">
        <cfvo type="percent" val="0"/>
        <cfvo type="num" val="30" gte="0"/>
        <cfvo type="num" val="90"/>
      </iconSet>
    </cfRule>
  </conditionalFormatting>
  <conditionalFormatting sqref="N200">
    <cfRule type="iconSet" priority="313">
      <iconSet iconSet="3Symbols2">
        <cfvo type="percent" val="0"/>
        <cfvo type="num" val="0"/>
        <cfvo type="num" val="90"/>
      </iconSet>
    </cfRule>
  </conditionalFormatting>
  <conditionalFormatting sqref="N200">
    <cfRule type="iconSet" priority="312">
      <iconSet iconSet="3Symbols2">
        <cfvo type="percent" val="0"/>
        <cfvo type="num" val="0"/>
        <cfvo type="num" val="180"/>
      </iconSet>
    </cfRule>
  </conditionalFormatting>
  <conditionalFormatting sqref="N201">
    <cfRule type="iconSet" priority="311">
      <iconSet iconSet="3Symbols2">
        <cfvo type="percent" val="0"/>
        <cfvo type="num" val="30" gte="0"/>
        <cfvo type="num" val="90"/>
      </iconSet>
    </cfRule>
  </conditionalFormatting>
  <conditionalFormatting sqref="N201">
    <cfRule type="iconSet" priority="310">
      <iconSet iconSet="3Symbols2">
        <cfvo type="percent" val="0"/>
        <cfvo type="num" val="0"/>
        <cfvo type="num" val="90"/>
      </iconSet>
    </cfRule>
  </conditionalFormatting>
  <conditionalFormatting sqref="N201">
    <cfRule type="iconSet" priority="309">
      <iconSet iconSet="3Symbols2">
        <cfvo type="percent" val="0"/>
        <cfvo type="num" val="0"/>
        <cfvo type="num" val="180"/>
      </iconSet>
    </cfRule>
  </conditionalFormatting>
  <conditionalFormatting sqref="N207">
    <cfRule type="iconSet" priority="308">
      <iconSet iconSet="3Symbols2">
        <cfvo type="percent" val="0"/>
        <cfvo type="num" val="30" gte="0"/>
        <cfvo type="num" val="90"/>
      </iconSet>
    </cfRule>
  </conditionalFormatting>
  <conditionalFormatting sqref="N207">
    <cfRule type="iconSet" priority="307">
      <iconSet iconSet="3Symbols2">
        <cfvo type="percent" val="0"/>
        <cfvo type="num" val="0"/>
        <cfvo type="num" val="90"/>
      </iconSet>
    </cfRule>
  </conditionalFormatting>
  <conditionalFormatting sqref="N207">
    <cfRule type="iconSet" priority="306">
      <iconSet iconSet="3Symbols2">
        <cfvo type="percent" val="0"/>
        <cfvo type="num" val="0"/>
        <cfvo type="num" val="180"/>
      </iconSet>
    </cfRule>
  </conditionalFormatting>
  <conditionalFormatting sqref="N208">
    <cfRule type="iconSet" priority="305">
      <iconSet iconSet="3Symbols2">
        <cfvo type="percent" val="0"/>
        <cfvo type="num" val="30" gte="0"/>
        <cfvo type="num" val="90"/>
      </iconSet>
    </cfRule>
  </conditionalFormatting>
  <conditionalFormatting sqref="N208">
    <cfRule type="iconSet" priority="304">
      <iconSet iconSet="3Symbols2">
        <cfvo type="percent" val="0"/>
        <cfvo type="num" val="0"/>
        <cfvo type="num" val="90"/>
      </iconSet>
    </cfRule>
  </conditionalFormatting>
  <conditionalFormatting sqref="N208">
    <cfRule type="iconSet" priority="303">
      <iconSet iconSet="3Symbols2">
        <cfvo type="percent" val="0"/>
        <cfvo type="num" val="0"/>
        <cfvo type="num" val="180"/>
      </iconSet>
    </cfRule>
  </conditionalFormatting>
  <conditionalFormatting sqref="N209">
    <cfRule type="iconSet" priority="302">
      <iconSet iconSet="3Symbols2">
        <cfvo type="percent" val="0"/>
        <cfvo type="num" val="30" gte="0"/>
        <cfvo type="num" val="90"/>
      </iconSet>
    </cfRule>
  </conditionalFormatting>
  <conditionalFormatting sqref="N209">
    <cfRule type="iconSet" priority="301">
      <iconSet iconSet="3Symbols2">
        <cfvo type="percent" val="0"/>
        <cfvo type="num" val="0"/>
        <cfvo type="num" val="90"/>
      </iconSet>
    </cfRule>
  </conditionalFormatting>
  <conditionalFormatting sqref="N209">
    <cfRule type="iconSet" priority="300">
      <iconSet iconSet="3Symbols2">
        <cfvo type="percent" val="0"/>
        <cfvo type="num" val="0"/>
        <cfvo type="num" val="180"/>
      </iconSet>
    </cfRule>
  </conditionalFormatting>
  <conditionalFormatting sqref="N210">
    <cfRule type="iconSet" priority="299">
      <iconSet iconSet="3Symbols2">
        <cfvo type="percent" val="0"/>
        <cfvo type="num" val="30" gte="0"/>
        <cfvo type="num" val="90"/>
      </iconSet>
    </cfRule>
  </conditionalFormatting>
  <conditionalFormatting sqref="N210">
    <cfRule type="iconSet" priority="298">
      <iconSet iconSet="3Symbols2">
        <cfvo type="percent" val="0"/>
        <cfvo type="num" val="0"/>
        <cfvo type="num" val="90"/>
      </iconSet>
    </cfRule>
  </conditionalFormatting>
  <conditionalFormatting sqref="N210">
    <cfRule type="iconSet" priority="297">
      <iconSet iconSet="3Symbols2">
        <cfvo type="percent" val="0"/>
        <cfvo type="num" val="0"/>
        <cfvo type="num" val="180"/>
      </iconSet>
    </cfRule>
  </conditionalFormatting>
  <conditionalFormatting sqref="N211:N212">
    <cfRule type="iconSet" priority="296">
      <iconSet iconSet="3Symbols2">
        <cfvo type="percent" val="0"/>
        <cfvo type="num" val="30" gte="0"/>
        <cfvo type="num" val="90"/>
      </iconSet>
    </cfRule>
  </conditionalFormatting>
  <conditionalFormatting sqref="N211:N212">
    <cfRule type="iconSet" priority="295">
      <iconSet iconSet="3Symbols2">
        <cfvo type="percent" val="0"/>
        <cfvo type="num" val="0"/>
        <cfvo type="num" val="90"/>
      </iconSet>
    </cfRule>
  </conditionalFormatting>
  <conditionalFormatting sqref="N211:N212">
    <cfRule type="iconSet" priority="294">
      <iconSet iconSet="3Symbols2">
        <cfvo type="percent" val="0"/>
        <cfvo type="num" val="0"/>
        <cfvo type="num" val="180"/>
      </iconSet>
    </cfRule>
  </conditionalFormatting>
  <conditionalFormatting sqref="N205:N206">
    <cfRule type="iconSet" priority="293">
      <iconSet iconSet="3Symbols2">
        <cfvo type="percent" val="0"/>
        <cfvo type="num" val="30" gte="0"/>
        <cfvo type="num" val="90"/>
      </iconSet>
    </cfRule>
  </conditionalFormatting>
  <conditionalFormatting sqref="N205:N206">
    <cfRule type="iconSet" priority="292">
      <iconSet iconSet="3Symbols2">
        <cfvo type="percent" val="0"/>
        <cfvo type="num" val="0"/>
        <cfvo type="num" val="90"/>
      </iconSet>
    </cfRule>
  </conditionalFormatting>
  <conditionalFormatting sqref="N205:N206">
    <cfRule type="iconSet" priority="291">
      <iconSet iconSet="3Symbols2">
        <cfvo type="percent" val="0"/>
        <cfvo type="num" val="0"/>
        <cfvo type="num" val="180"/>
      </iconSet>
    </cfRule>
  </conditionalFormatting>
  <conditionalFormatting sqref="N214:N215">
    <cfRule type="iconSet" priority="290">
      <iconSet iconSet="3Symbols2">
        <cfvo type="percent" val="0"/>
        <cfvo type="num" val="30" gte="0"/>
        <cfvo type="num" val="90"/>
      </iconSet>
    </cfRule>
  </conditionalFormatting>
  <conditionalFormatting sqref="N214:N215">
    <cfRule type="iconSet" priority="289">
      <iconSet iconSet="3Symbols2">
        <cfvo type="percent" val="0"/>
        <cfvo type="num" val="0"/>
        <cfvo type="num" val="90"/>
      </iconSet>
    </cfRule>
  </conditionalFormatting>
  <conditionalFormatting sqref="N214:N215">
    <cfRule type="iconSet" priority="288">
      <iconSet iconSet="3Symbols2">
        <cfvo type="percent" val="0"/>
        <cfvo type="num" val="0"/>
        <cfvo type="num" val="180"/>
      </iconSet>
    </cfRule>
  </conditionalFormatting>
  <conditionalFormatting sqref="N213">
    <cfRule type="iconSet" priority="287">
      <iconSet iconSet="3Symbols2">
        <cfvo type="percent" val="0"/>
        <cfvo type="num" val="30" gte="0"/>
        <cfvo type="num" val="90"/>
      </iconSet>
    </cfRule>
  </conditionalFormatting>
  <conditionalFormatting sqref="N213">
    <cfRule type="iconSet" priority="286">
      <iconSet iconSet="3Symbols2">
        <cfvo type="percent" val="0"/>
        <cfvo type="num" val="0"/>
        <cfvo type="num" val="90"/>
      </iconSet>
    </cfRule>
  </conditionalFormatting>
  <conditionalFormatting sqref="N213">
    <cfRule type="iconSet" priority="285">
      <iconSet iconSet="3Symbols2">
        <cfvo type="percent" val="0"/>
        <cfvo type="num" val="0"/>
        <cfvo type="num" val="180"/>
      </iconSet>
    </cfRule>
  </conditionalFormatting>
  <conditionalFormatting sqref="N203">
    <cfRule type="iconSet" priority="284">
      <iconSet iconSet="3Symbols2">
        <cfvo type="percent" val="0"/>
        <cfvo type="num" val="30" gte="0"/>
        <cfvo type="num" val="90"/>
      </iconSet>
    </cfRule>
  </conditionalFormatting>
  <conditionalFormatting sqref="N203">
    <cfRule type="iconSet" priority="283">
      <iconSet iconSet="3Symbols2">
        <cfvo type="percent" val="0"/>
        <cfvo type="num" val="0"/>
        <cfvo type="num" val="90"/>
      </iconSet>
    </cfRule>
  </conditionalFormatting>
  <conditionalFormatting sqref="N203">
    <cfRule type="iconSet" priority="282">
      <iconSet iconSet="3Symbols2">
        <cfvo type="percent" val="0"/>
        <cfvo type="num" val="0"/>
        <cfvo type="num" val="180"/>
      </iconSet>
    </cfRule>
  </conditionalFormatting>
  <conditionalFormatting sqref="N202">
    <cfRule type="iconSet" priority="281">
      <iconSet iconSet="3Symbols2">
        <cfvo type="percent" val="0"/>
        <cfvo type="num" val="30" gte="0"/>
        <cfvo type="num" val="90"/>
      </iconSet>
    </cfRule>
  </conditionalFormatting>
  <conditionalFormatting sqref="N202">
    <cfRule type="iconSet" priority="280">
      <iconSet iconSet="3Symbols2">
        <cfvo type="percent" val="0"/>
        <cfvo type="num" val="0"/>
        <cfvo type="num" val="90"/>
      </iconSet>
    </cfRule>
  </conditionalFormatting>
  <conditionalFormatting sqref="N202">
    <cfRule type="iconSet" priority="279">
      <iconSet iconSet="3Symbols2">
        <cfvo type="percent" val="0"/>
        <cfvo type="num" val="0"/>
        <cfvo type="num" val="180"/>
      </iconSet>
    </cfRule>
  </conditionalFormatting>
  <conditionalFormatting sqref="N204">
    <cfRule type="iconSet" priority="278">
      <iconSet iconSet="3Symbols2">
        <cfvo type="percent" val="0"/>
        <cfvo type="num" val="30" gte="0"/>
        <cfvo type="num" val="90"/>
      </iconSet>
    </cfRule>
  </conditionalFormatting>
  <conditionalFormatting sqref="N204">
    <cfRule type="iconSet" priority="277">
      <iconSet iconSet="3Symbols2">
        <cfvo type="percent" val="0"/>
        <cfvo type="num" val="0"/>
        <cfvo type="num" val="90"/>
      </iconSet>
    </cfRule>
  </conditionalFormatting>
  <conditionalFormatting sqref="N204">
    <cfRule type="iconSet" priority="276">
      <iconSet iconSet="3Symbols2">
        <cfvo type="percent" val="0"/>
        <cfvo type="num" val="0"/>
        <cfvo type="num" val="180"/>
      </iconSet>
    </cfRule>
  </conditionalFormatting>
  <conditionalFormatting sqref="N216">
    <cfRule type="iconSet" priority="275">
      <iconSet iconSet="3Symbols2">
        <cfvo type="percent" val="0"/>
        <cfvo type="num" val="30" gte="0"/>
        <cfvo type="num" val="90"/>
      </iconSet>
    </cfRule>
  </conditionalFormatting>
  <conditionalFormatting sqref="N216">
    <cfRule type="iconSet" priority="274">
      <iconSet iconSet="3Symbols2">
        <cfvo type="percent" val="0"/>
        <cfvo type="num" val="0"/>
        <cfvo type="num" val="90"/>
      </iconSet>
    </cfRule>
  </conditionalFormatting>
  <conditionalFormatting sqref="N216">
    <cfRule type="iconSet" priority="273">
      <iconSet iconSet="3Symbols2">
        <cfvo type="percent" val="0"/>
        <cfvo type="num" val="0"/>
        <cfvo type="num" val="180"/>
      </iconSet>
    </cfRule>
  </conditionalFormatting>
  <conditionalFormatting sqref="N217">
    <cfRule type="iconSet" priority="272">
      <iconSet iconSet="3Symbols2">
        <cfvo type="percent" val="0"/>
        <cfvo type="num" val="30" gte="0"/>
        <cfvo type="num" val="90"/>
      </iconSet>
    </cfRule>
  </conditionalFormatting>
  <conditionalFormatting sqref="N217">
    <cfRule type="iconSet" priority="271">
      <iconSet iconSet="3Symbols2">
        <cfvo type="percent" val="0"/>
        <cfvo type="num" val="0"/>
        <cfvo type="num" val="90"/>
      </iconSet>
    </cfRule>
  </conditionalFormatting>
  <conditionalFormatting sqref="N217">
    <cfRule type="iconSet" priority="270">
      <iconSet iconSet="3Symbols2">
        <cfvo type="percent" val="0"/>
        <cfvo type="num" val="0"/>
        <cfvo type="num" val="180"/>
      </iconSet>
    </cfRule>
  </conditionalFormatting>
  <conditionalFormatting sqref="N218">
    <cfRule type="iconSet" priority="269">
      <iconSet iconSet="3Symbols2">
        <cfvo type="percent" val="0"/>
        <cfvo type="num" val="30" gte="0"/>
        <cfvo type="num" val="90"/>
      </iconSet>
    </cfRule>
  </conditionalFormatting>
  <conditionalFormatting sqref="N218">
    <cfRule type="iconSet" priority="268">
      <iconSet iconSet="3Symbols2">
        <cfvo type="percent" val="0"/>
        <cfvo type="num" val="0"/>
        <cfvo type="num" val="90"/>
      </iconSet>
    </cfRule>
  </conditionalFormatting>
  <conditionalFormatting sqref="N218">
    <cfRule type="iconSet" priority="267">
      <iconSet iconSet="3Symbols2">
        <cfvo type="percent" val="0"/>
        <cfvo type="num" val="0"/>
        <cfvo type="num" val="180"/>
      </iconSet>
    </cfRule>
  </conditionalFormatting>
  <conditionalFormatting sqref="N219:N223">
    <cfRule type="iconSet" priority="266">
      <iconSet iconSet="3Symbols2">
        <cfvo type="percent" val="0"/>
        <cfvo type="num" val="30" gte="0"/>
        <cfvo type="num" val="90"/>
      </iconSet>
    </cfRule>
  </conditionalFormatting>
  <conditionalFormatting sqref="N219:N223">
    <cfRule type="iconSet" priority="265">
      <iconSet iconSet="3Symbols2">
        <cfvo type="percent" val="0"/>
        <cfvo type="num" val="0"/>
        <cfvo type="num" val="90"/>
      </iconSet>
    </cfRule>
  </conditionalFormatting>
  <conditionalFormatting sqref="N219:N223">
    <cfRule type="iconSet" priority="264">
      <iconSet iconSet="3Symbols2">
        <cfvo type="percent" val="0"/>
        <cfvo type="num" val="0"/>
        <cfvo type="num" val="180"/>
      </iconSet>
    </cfRule>
  </conditionalFormatting>
  <conditionalFormatting sqref="N224:N225">
    <cfRule type="iconSet" priority="263">
      <iconSet iconSet="3Symbols2">
        <cfvo type="percent" val="0"/>
        <cfvo type="num" val="30" gte="0"/>
        <cfvo type="num" val="90"/>
      </iconSet>
    </cfRule>
  </conditionalFormatting>
  <conditionalFormatting sqref="N224:N225">
    <cfRule type="iconSet" priority="262">
      <iconSet iconSet="3Symbols2">
        <cfvo type="percent" val="0"/>
        <cfvo type="num" val="0"/>
        <cfvo type="num" val="90"/>
      </iconSet>
    </cfRule>
  </conditionalFormatting>
  <conditionalFormatting sqref="N224:N225">
    <cfRule type="iconSet" priority="261">
      <iconSet iconSet="3Symbols2">
        <cfvo type="percent" val="0"/>
        <cfvo type="num" val="0"/>
        <cfvo type="num" val="180"/>
      </iconSet>
    </cfRule>
  </conditionalFormatting>
  <conditionalFormatting sqref="N226">
    <cfRule type="iconSet" priority="260">
      <iconSet iconSet="3Symbols2">
        <cfvo type="percent" val="0"/>
        <cfvo type="num" val="30" gte="0"/>
        <cfvo type="num" val="90"/>
      </iconSet>
    </cfRule>
  </conditionalFormatting>
  <conditionalFormatting sqref="N226">
    <cfRule type="iconSet" priority="259">
      <iconSet iconSet="3Symbols2">
        <cfvo type="percent" val="0"/>
        <cfvo type="num" val="0"/>
        <cfvo type="num" val="90"/>
      </iconSet>
    </cfRule>
  </conditionalFormatting>
  <conditionalFormatting sqref="N226">
    <cfRule type="iconSet" priority="258">
      <iconSet iconSet="3Symbols2">
        <cfvo type="percent" val="0"/>
        <cfvo type="num" val="0"/>
        <cfvo type="num" val="180"/>
      </iconSet>
    </cfRule>
  </conditionalFormatting>
  <conditionalFormatting sqref="N227:N228">
    <cfRule type="iconSet" priority="257">
      <iconSet iconSet="3Symbols2">
        <cfvo type="percent" val="0"/>
        <cfvo type="num" val="30" gte="0"/>
        <cfvo type="num" val="90"/>
      </iconSet>
    </cfRule>
  </conditionalFormatting>
  <conditionalFormatting sqref="N227:N228">
    <cfRule type="iconSet" priority="256">
      <iconSet iconSet="3Symbols2">
        <cfvo type="percent" val="0"/>
        <cfvo type="num" val="0"/>
        <cfvo type="num" val="90"/>
      </iconSet>
    </cfRule>
  </conditionalFormatting>
  <conditionalFormatting sqref="N227:N228">
    <cfRule type="iconSet" priority="255">
      <iconSet iconSet="3Symbols2">
        <cfvo type="percent" val="0"/>
        <cfvo type="num" val="0"/>
        <cfvo type="num" val="180"/>
      </iconSet>
    </cfRule>
  </conditionalFormatting>
  <conditionalFormatting sqref="N229:N230">
    <cfRule type="iconSet" priority="254">
      <iconSet iconSet="3Symbols2">
        <cfvo type="percent" val="0"/>
        <cfvo type="num" val="30" gte="0"/>
        <cfvo type="num" val="90"/>
      </iconSet>
    </cfRule>
  </conditionalFormatting>
  <conditionalFormatting sqref="N229:N230">
    <cfRule type="iconSet" priority="253">
      <iconSet iconSet="3Symbols2">
        <cfvo type="percent" val="0"/>
        <cfvo type="num" val="0"/>
        <cfvo type="num" val="90"/>
      </iconSet>
    </cfRule>
  </conditionalFormatting>
  <conditionalFormatting sqref="N229:N230">
    <cfRule type="iconSet" priority="252">
      <iconSet iconSet="3Symbols2">
        <cfvo type="percent" val="0"/>
        <cfvo type="num" val="0"/>
        <cfvo type="num" val="180"/>
      </iconSet>
    </cfRule>
  </conditionalFormatting>
  <conditionalFormatting sqref="N231:N235">
    <cfRule type="iconSet" priority="251">
      <iconSet iconSet="3Symbols2">
        <cfvo type="percent" val="0"/>
        <cfvo type="num" val="30" gte="0"/>
        <cfvo type="num" val="90"/>
      </iconSet>
    </cfRule>
  </conditionalFormatting>
  <conditionalFormatting sqref="N231:N235">
    <cfRule type="iconSet" priority="250">
      <iconSet iconSet="3Symbols2">
        <cfvo type="percent" val="0"/>
        <cfvo type="num" val="0"/>
        <cfvo type="num" val="90"/>
      </iconSet>
    </cfRule>
  </conditionalFormatting>
  <conditionalFormatting sqref="N231:N235">
    <cfRule type="iconSet" priority="249">
      <iconSet iconSet="3Symbols2">
        <cfvo type="percent" val="0"/>
        <cfvo type="num" val="0"/>
        <cfvo type="num" val="180"/>
      </iconSet>
    </cfRule>
  </conditionalFormatting>
  <conditionalFormatting sqref="N237:N243">
    <cfRule type="iconSet" priority="248">
      <iconSet iconSet="3Symbols2">
        <cfvo type="percent" val="0"/>
        <cfvo type="num" val="30" gte="0"/>
        <cfvo type="num" val="90"/>
      </iconSet>
    </cfRule>
  </conditionalFormatting>
  <conditionalFormatting sqref="N237:N243">
    <cfRule type="iconSet" priority="246">
      <iconSet iconSet="3Symbols2">
        <cfvo type="percent" val="0"/>
        <cfvo type="num" val="0"/>
        <cfvo type="num" val="90"/>
      </iconSet>
    </cfRule>
  </conditionalFormatting>
  <conditionalFormatting sqref="N237:N243">
    <cfRule type="iconSet" priority="245">
      <iconSet iconSet="3Symbols2">
        <cfvo type="percent" val="0"/>
        <cfvo type="num" val="0"/>
        <cfvo type="num" val="180"/>
      </iconSet>
    </cfRule>
  </conditionalFormatting>
  <conditionalFormatting sqref="N242:N243">
    <cfRule type="iconSet" priority="244">
      <iconSet iconSet="3Symbols2">
        <cfvo type="percent" val="0"/>
        <cfvo type="num" val="30" gte="0"/>
        <cfvo type="num" val="90"/>
      </iconSet>
    </cfRule>
  </conditionalFormatting>
  <conditionalFormatting sqref="N242:N243">
    <cfRule type="iconSet" priority="243">
      <iconSet iconSet="3Symbols2">
        <cfvo type="percent" val="0"/>
        <cfvo type="num" val="0"/>
        <cfvo type="num" val="90"/>
      </iconSet>
    </cfRule>
  </conditionalFormatting>
  <conditionalFormatting sqref="N242:N243">
    <cfRule type="iconSet" priority="242">
      <iconSet iconSet="3Symbols2">
        <cfvo type="percent" val="0"/>
        <cfvo type="num" val="0"/>
        <cfvo type="num" val="180"/>
      </iconSet>
    </cfRule>
  </conditionalFormatting>
  <conditionalFormatting sqref="N240:N241">
    <cfRule type="iconSet" priority="241">
      <iconSet iconSet="3Symbols2">
        <cfvo type="percent" val="0"/>
        <cfvo type="num" val="30" gte="0"/>
        <cfvo type="num" val="90"/>
      </iconSet>
    </cfRule>
  </conditionalFormatting>
  <conditionalFormatting sqref="N240:N241">
    <cfRule type="iconSet" priority="240">
      <iconSet iconSet="3Symbols2">
        <cfvo type="percent" val="0"/>
        <cfvo type="num" val="0"/>
        <cfvo type="num" val="90"/>
      </iconSet>
    </cfRule>
  </conditionalFormatting>
  <conditionalFormatting sqref="N240:N241">
    <cfRule type="iconSet" priority="239">
      <iconSet iconSet="3Symbols2">
        <cfvo type="percent" val="0"/>
        <cfvo type="num" val="0"/>
        <cfvo type="num" val="180"/>
      </iconSet>
    </cfRule>
  </conditionalFormatting>
  <conditionalFormatting sqref="N238:N239">
    <cfRule type="iconSet" priority="238">
      <iconSet iconSet="3Symbols2">
        <cfvo type="percent" val="0"/>
        <cfvo type="num" val="30" gte="0"/>
        <cfvo type="num" val="90"/>
      </iconSet>
    </cfRule>
  </conditionalFormatting>
  <conditionalFormatting sqref="N238:N239">
    <cfRule type="iconSet" priority="237">
      <iconSet iconSet="3Symbols2">
        <cfvo type="percent" val="0"/>
        <cfvo type="num" val="0"/>
        <cfvo type="num" val="90"/>
      </iconSet>
    </cfRule>
  </conditionalFormatting>
  <conditionalFormatting sqref="N238:N239">
    <cfRule type="iconSet" priority="236">
      <iconSet iconSet="3Symbols2">
        <cfvo type="percent" val="0"/>
        <cfvo type="num" val="0"/>
        <cfvo type="num" val="180"/>
      </iconSet>
    </cfRule>
  </conditionalFormatting>
  <conditionalFormatting sqref="N237">
    <cfRule type="iconSet" priority="235">
      <iconSet iconSet="3Symbols2">
        <cfvo type="percent" val="0"/>
        <cfvo type="num" val="30" gte="0"/>
        <cfvo type="num" val="90"/>
      </iconSet>
    </cfRule>
  </conditionalFormatting>
  <conditionalFormatting sqref="N237">
    <cfRule type="iconSet" priority="234">
      <iconSet iconSet="3Symbols2">
        <cfvo type="percent" val="0"/>
        <cfvo type="num" val="0"/>
        <cfvo type="num" val="90"/>
      </iconSet>
    </cfRule>
  </conditionalFormatting>
  <conditionalFormatting sqref="N237">
    <cfRule type="iconSet" priority="233">
      <iconSet iconSet="3Symbols2">
        <cfvo type="percent" val="0"/>
        <cfvo type="num" val="0"/>
        <cfvo type="num" val="180"/>
      </iconSet>
    </cfRule>
  </conditionalFormatting>
  <conditionalFormatting sqref="N244:N245">
    <cfRule type="iconSet" priority="232">
      <iconSet iconSet="3Symbols2">
        <cfvo type="percent" val="0"/>
        <cfvo type="num" val="30" gte="0"/>
        <cfvo type="num" val="90"/>
      </iconSet>
    </cfRule>
  </conditionalFormatting>
  <conditionalFormatting sqref="N244:N245">
    <cfRule type="iconSet" priority="230">
      <iconSet iconSet="3Symbols2">
        <cfvo type="percent" val="0"/>
        <cfvo type="num" val="0"/>
        <cfvo type="num" val="90"/>
      </iconSet>
    </cfRule>
  </conditionalFormatting>
  <conditionalFormatting sqref="N244:N245">
    <cfRule type="iconSet" priority="229">
      <iconSet iconSet="3Symbols2">
        <cfvo type="percent" val="0"/>
        <cfvo type="num" val="0"/>
        <cfvo type="num" val="180"/>
      </iconSet>
    </cfRule>
  </conditionalFormatting>
  <conditionalFormatting sqref="N245">
    <cfRule type="iconSet" priority="228">
      <iconSet iconSet="3Symbols2">
        <cfvo type="percent" val="0"/>
        <cfvo type="num" val="30" gte="0"/>
        <cfvo type="num" val="90"/>
      </iconSet>
    </cfRule>
  </conditionalFormatting>
  <conditionalFormatting sqref="N245">
    <cfRule type="iconSet" priority="227">
      <iconSet iconSet="3Symbols2">
        <cfvo type="percent" val="0"/>
        <cfvo type="num" val="0"/>
        <cfvo type="num" val="90"/>
      </iconSet>
    </cfRule>
  </conditionalFormatting>
  <conditionalFormatting sqref="N245">
    <cfRule type="iconSet" priority="226">
      <iconSet iconSet="3Symbols2">
        <cfvo type="percent" val="0"/>
        <cfvo type="num" val="0"/>
        <cfvo type="num" val="180"/>
      </iconSet>
    </cfRule>
  </conditionalFormatting>
  <conditionalFormatting sqref="N244">
    <cfRule type="iconSet" priority="225">
      <iconSet iconSet="3Symbols2">
        <cfvo type="percent" val="0"/>
        <cfvo type="num" val="30" gte="0"/>
        <cfvo type="num" val="90"/>
      </iconSet>
    </cfRule>
  </conditionalFormatting>
  <conditionalFormatting sqref="N244">
    <cfRule type="iconSet" priority="224">
      <iconSet iconSet="3Symbols2">
        <cfvo type="percent" val="0"/>
        <cfvo type="num" val="0"/>
        <cfvo type="num" val="90"/>
      </iconSet>
    </cfRule>
  </conditionalFormatting>
  <conditionalFormatting sqref="N244">
    <cfRule type="iconSet" priority="223">
      <iconSet iconSet="3Symbols2">
        <cfvo type="percent" val="0"/>
        <cfvo type="num" val="0"/>
        <cfvo type="num" val="180"/>
      </iconSet>
    </cfRule>
  </conditionalFormatting>
  <conditionalFormatting sqref="N246:N316">
    <cfRule type="iconSet" priority="216">
      <iconSet iconSet="3Symbols2">
        <cfvo type="percent" val="0"/>
        <cfvo type="num" val="30" gte="0"/>
        <cfvo type="num" val="90"/>
      </iconSet>
    </cfRule>
  </conditionalFormatting>
  <conditionalFormatting sqref="N246:N316">
    <cfRule type="iconSet" priority="215">
      <iconSet iconSet="3Symbols2">
        <cfvo type="percent" val="0"/>
        <cfvo type="num" val="0"/>
        <cfvo type="num" val="90"/>
      </iconSet>
    </cfRule>
  </conditionalFormatting>
  <conditionalFormatting sqref="N246:N316">
    <cfRule type="iconSet" priority="214">
      <iconSet iconSet="3Symbols2">
        <cfvo type="percent" val="0"/>
        <cfvo type="num" val="0"/>
        <cfvo type="num" val="180"/>
      </iconSet>
    </cfRule>
  </conditionalFormatting>
  <conditionalFormatting sqref="N262:N264">
    <cfRule type="iconSet" priority="210">
      <iconSet iconSet="3Symbols2">
        <cfvo type="percent" val="0"/>
        <cfvo type="num" val="30" gte="0"/>
        <cfvo type="num" val="90"/>
      </iconSet>
    </cfRule>
  </conditionalFormatting>
  <conditionalFormatting sqref="N262:N264">
    <cfRule type="iconSet" priority="209">
      <iconSet iconSet="3Symbols2">
        <cfvo type="percent" val="0"/>
        <cfvo type="num" val="0"/>
        <cfvo type="num" val="90"/>
      </iconSet>
    </cfRule>
  </conditionalFormatting>
  <conditionalFormatting sqref="N262:N264">
    <cfRule type="iconSet" priority="208">
      <iconSet iconSet="3Symbols2">
        <cfvo type="percent" val="0"/>
        <cfvo type="num" val="0"/>
        <cfvo type="num" val="180"/>
      </iconSet>
    </cfRule>
  </conditionalFormatting>
  <conditionalFormatting sqref="N265:N266">
    <cfRule type="iconSet" priority="207">
      <iconSet iconSet="3Symbols2">
        <cfvo type="percent" val="0"/>
        <cfvo type="num" val="30" gte="0"/>
        <cfvo type="num" val="90"/>
      </iconSet>
    </cfRule>
  </conditionalFormatting>
  <conditionalFormatting sqref="N265:N266">
    <cfRule type="iconSet" priority="206">
      <iconSet iconSet="3Symbols2">
        <cfvo type="percent" val="0"/>
        <cfvo type="num" val="0"/>
        <cfvo type="num" val="90"/>
      </iconSet>
    </cfRule>
  </conditionalFormatting>
  <conditionalFormatting sqref="N265:N266">
    <cfRule type="iconSet" priority="205">
      <iconSet iconSet="3Symbols2">
        <cfvo type="percent" val="0"/>
        <cfvo type="num" val="0"/>
        <cfvo type="num" val="180"/>
      </iconSet>
    </cfRule>
  </conditionalFormatting>
  <conditionalFormatting sqref="N267">
    <cfRule type="iconSet" priority="204">
      <iconSet iconSet="3Symbols2">
        <cfvo type="percent" val="0"/>
        <cfvo type="num" val="30" gte="0"/>
        <cfvo type="num" val="90"/>
      </iconSet>
    </cfRule>
  </conditionalFormatting>
  <conditionalFormatting sqref="N267">
    <cfRule type="iconSet" priority="203">
      <iconSet iconSet="3Symbols2">
        <cfvo type="percent" val="0"/>
        <cfvo type="num" val="0"/>
        <cfvo type="num" val="90"/>
      </iconSet>
    </cfRule>
  </conditionalFormatting>
  <conditionalFormatting sqref="N267">
    <cfRule type="iconSet" priority="202">
      <iconSet iconSet="3Symbols2">
        <cfvo type="percent" val="0"/>
        <cfvo type="num" val="0"/>
        <cfvo type="num" val="180"/>
      </iconSet>
    </cfRule>
  </conditionalFormatting>
  <conditionalFormatting sqref="N268:N269">
    <cfRule type="iconSet" priority="201">
      <iconSet iconSet="3Symbols2">
        <cfvo type="percent" val="0"/>
        <cfvo type="num" val="30" gte="0"/>
        <cfvo type="num" val="90"/>
      </iconSet>
    </cfRule>
  </conditionalFormatting>
  <conditionalFormatting sqref="N268:N269">
    <cfRule type="iconSet" priority="200">
      <iconSet iconSet="3Symbols2">
        <cfvo type="percent" val="0"/>
        <cfvo type="num" val="0"/>
        <cfvo type="num" val="90"/>
      </iconSet>
    </cfRule>
  </conditionalFormatting>
  <conditionalFormatting sqref="N268:N269">
    <cfRule type="iconSet" priority="199">
      <iconSet iconSet="3Symbols2">
        <cfvo type="percent" val="0"/>
        <cfvo type="num" val="0"/>
        <cfvo type="num" val="180"/>
      </iconSet>
    </cfRule>
  </conditionalFormatting>
  <conditionalFormatting sqref="N270">
    <cfRule type="iconSet" priority="198">
      <iconSet iconSet="3Symbols2">
        <cfvo type="percent" val="0"/>
        <cfvo type="num" val="30" gte="0"/>
        <cfvo type="num" val="90"/>
      </iconSet>
    </cfRule>
  </conditionalFormatting>
  <conditionalFormatting sqref="N270">
    <cfRule type="iconSet" priority="197">
      <iconSet iconSet="3Symbols2">
        <cfvo type="percent" val="0"/>
        <cfvo type="num" val="0"/>
        <cfvo type="num" val="90"/>
      </iconSet>
    </cfRule>
  </conditionalFormatting>
  <conditionalFormatting sqref="N270">
    <cfRule type="iconSet" priority="196">
      <iconSet iconSet="3Symbols2">
        <cfvo type="percent" val="0"/>
        <cfvo type="num" val="0"/>
        <cfvo type="num" val="180"/>
      </iconSet>
    </cfRule>
  </conditionalFormatting>
  <conditionalFormatting sqref="N272">
    <cfRule type="iconSet" priority="195">
      <iconSet iconSet="3Symbols2">
        <cfvo type="percent" val="0"/>
        <cfvo type="num" val="30" gte="0"/>
        <cfvo type="num" val="90"/>
      </iconSet>
    </cfRule>
  </conditionalFormatting>
  <conditionalFormatting sqref="N272">
    <cfRule type="iconSet" priority="194">
      <iconSet iconSet="3Symbols2">
        <cfvo type="percent" val="0"/>
        <cfvo type="num" val="0"/>
        <cfvo type="num" val="90"/>
      </iconSet>
    </cfRule>
  </conditionalFormatting>
  <conditionalFormatting sqref="N272">
    <cfRule type="iconSet" priority="193">
      <iconSet iconSet="3Symbols2">
        <cfvo type="percent" val="0"/>
        <cfvo type="num" val="0"/>
        <cfvo type="num" val="180"/>
      </iconSet>
    </cfRule>
  </conditionalFormatting>
  <conditionalFormatting sqref="N276">
    <cfRule type="iconSet" priority="192">
      <iconSet iconSet="3Symbols2">
        <cfvo type="percent" val="0"/>
        <cfvo type="num" val="30" gte="0"/>
        <cfvo type="num" val="90"/>
      </iconSet>
    </cfRule>
  </conditionalFormatting>
  <conditionalFormatting sqref="N276">
    <cfRule type="iconSet" priority="191">
      <iconSet iconSet="3Symbols2">
        <cfvo type="percent" val="0"/>
        <cfvo type="num" val="0"/>
        <cfvo type="num" val="90"/>
      </iconSet>
    </cfRule>
  </conditionalFormatting>
  <conditionalFormatting sqref="N276">
    <cfRule type="iconSet" priority="190">
      <iconSet iconSet="3Symbols2">
        <cfvo type="percent" val="0"/>
        <cfvo type="num" val="0"/>
        <cfvo type="num" val="180"/>
      </iconSet>
    </cfRule>
  </conditionalFormatting>
  <conditionalFormatting sqref="N275">
    <cfRule type="iconSet" priority="189">
      <iconSet iconSet="3Symbols2">
        <cfvo type="percent" val="0"/>
        <cfvo type="num" val="30" gte="0"/>
        <cfvo type="num" val="90"/>
      </iconSet>
    </cfRule>
  </conditionalFormatting>
  <conditionalFormatting sqref="N275">
    <cfRule type="iconSet" priority="188">
      <iconSet iconSet="3Symbols2">
        <cfvo type="percent" val="0"/>
        <cfvo type="num" val="0"/>
        <cfvo type="num" val="90"/>
      </iconSet>
    </cfRule>
  </conditionalFormatting>
  <conditionalFormatting sqref="N275">
    <cfRule type="iconSet" priority="187">
      <iconSet iconSet="3Symbols2">
        <cfvo type="percent" val="0"/>
        <cfvo type="num" val="0"/>
        <cfvo type="num" val="180"/>
      </iconSet>
    </cfRule>
  </conditionalFormatting>
  <conditionalFormatting sqref="N271">
    <cfRule type="iconSet" priority="186">
      <iconSet iconSet="3Symbols2">
        <cfvo type="percent" val="0"/>
        <cfvo type="num" val="30" gte="0"/>
        <cfvo type="num" val="90"/>
      </iconSet>
    </cfRule>
  </conditionalFormatting>
  <conditionalFormatting sqref="N271">
    <cfRule type="iconSet" priority="185">
      <iconSet iconSet="3Symbols2">
        <cfvo type="percent" val="0"/>
        <cfvo type="num" val="0"/>
        <cfvo type="num" val="90"/>
      </iconSet>
    </cfRule>
  </conditionalFormatting>
  <conditionalFormatting sqref="N271">
    <cfRule type="iconSet" priority="184">
      <iconSet iconSet="3Symbols2">
        <cfvo type="percent" val="0"/>
        <cfvo type="num" val="0"/>
        <cfvo type="num" val="180"/>
      </iconSet>
    </cfRule>
  </conditionalFormatting>
  <conditionalFormatting sqref="N279">
    <cfRule type="iconSet" priority="183">
      <iconSet iconSet="3Symbols2">
        <cfvo type="percent" val="0"/>
        <cfvo type="num" val="30" gte="0"/>
        <cfvo type="num" val="90"/>
      </iconSet>
    </cfRule>
  </conditionalFormatting>
  <conditionalFormatting sqref="N279">
    <cfRule type="iconSet" priority="182">
      <iconSet iconSet="3Symbols2">
        <cfvo type="percent" val="0"/>
        <cfvo type="num" val="0"/>
        <cfvo type="num" val="90"/>
      </iconSet>
    </cfRule>
  </conditionalFormatting>
  <conditionalFormatting sqref="N279">
    <cfRule type="iconSet" priority="181">
      <iconSet iconSet="3Symbols2">
        <cfvo type="percent" val="0"/>
        <cfvo type="num" val="0"/>
        <cfvo type="num" val="180"/>
      </iconSet>
    </cfRule>
  </conditionalFormatting>
  <conditionalFormatting sqref="N274">
    <cfRule type="iconSet" priority="177">
      <iconSet iconSet="3Symbols2">
        <cfvo type="percent" val="0"/>
        <cfvo type="num" val="30" gte="0"/>
        <cfvo type="num" val="90"/>
      </iconSet>
    </cfRule>
  </conditionalFormatting>
  <conditionalFormatting sqref="N274">
    <cfRule type="iconSet" priority="176">
      <iconSet iconSet="3Symbols2">
        <cfvo type="percent" val="0"/>
        <cfvo type="num" val="0"/>
        <cfvo type="num" val="90"/>
      </iconSet>
    </cfRule>
  </conditionalFormatting>
  <conditionalFormatting sqref="N274">
    <cfRule type="iconSet" priority="175">
      <iconSet iconSet="3Symbols2">
        <cfvo type="percent" val="0"/>
        <cfvo type="num" val="0"/>
        <cfvo type="num" val="180"/>
      </iconSet>
    </cfRule>
  </conditionalFormatting>
  <conditionalFormatting sqref="N273">
    <cfRule type="iconSet" priority="174">
      <iconSet iconSet="3Symbols2">
        <cfvo type="percent" val="0"/>
        <cfvo type="num" val="30" gte="0"/>
        <cfvo type="num" val="90"/>
      </iconSet>
    </cfRule>
  </conditionalFormatting>
  <conditionalFormatting sqref="N273">
    <cfRule type="iconSet" priority="173">
      <iconSet iconSet="3Symbols2">
        <cfvo type="percent" val="0"/>
        <cfvo type="num" val="0"/>
        <cfvo type="num" val="90"/>
      </iconSet>
    </cfRule>
  </conditionalFormatting>
  <conditionalFormatting sqref="N273">
    <cfRule type="iconSet" priority="172">
      <iconSet iconSet="3Symbols2">
        <cfvo type="percent" val="0"/>
        <cfvo type="num" val="0"/>
        <cfvo type="num" val="180"/>
      </iconSet>
    </cfRule>
  </conditionalFormatting>
  <conditionalFormatting sqref="N284">
    <cfRule type="iconSet" priority="171">
      <iconSet iconSet="3Symbols2">
        <cfvo type="percent" val="0"/>
        <cfvo type="num" val="30" gte="0"/>
        <cfvo type="num" val="90"/>
      </iconSet>
    </cfRule>
  </conditionalFormatting>
  <conditionalFormatting sqref="N284">
    <cfRule type="iconSet" priority="170">
      <iconSet iconSet="3Symbols2">
        <cfvo type="percent" val="0"/>
        <cfvo type="num" val="0"/>
        <cfvo type="num" val="90"/>
      </iconSet>
    </cfRule>
  </conditionalFormatting>
  <conditionalFormatting sqref="N284">
    <cfRule type="iconSet" priority="169">
      <iconSet iconSet="3Symbols2">
        <cfvo type="percent" val="0"/>
        <cfvo type="num" val="0"/>
        <cfvo type="num" val="180"/>
      </iconSet>
    </cfRule>
  </conditionalFormatting>
  <conditionalFormatting sqref="N286">
    <cfRule type="iconSet" priority="168">
      <iconSet iconSet="3Symbols2">
        <cfvo type="percent" val="0"/>
        <cfvo type="num" val="30" gte="0"/>
        <cfvo type="num" val="90"/>
      </iconSet>
    </cfRule>
  </conditionalFormatting>
  <conditionalFormatting sqref="N286">
    <cfRule type="iconSet" priority="167">
      <iconSet iconSet="3Symbols2">
        <cfvo type="percent" val="0"/>
        <cfvo type="num" val="0"/>
        <cfvo type="num" val="90"/>
      </iconSet>
    </cfRule>
  </conditionalFormatting>
  <conditionalFormatting sqref="N286">
    <cfRule type="iconSet" priority="166">
      <iconSet iconSet="3Symbols2">
        <cfvo type="percent" val="0"/>
        <cfvo type="num" val="0"/>
        <cfvo type="num" val="180"/>
      </iconSet>
    </cfRule>
  </conditionalFormatting>
  <conditionalFormatting sqref="N287">
    <cfRule type="iconSet" priority="165">
      <iconSet iconSet="3Symbols2">
        <cfvo type="percent" val="0"/>
        <cfvo type="num" val="30" gte="0"/>
        <cfvo type="num" val="90"/>
      </iconSet>
    </cfRule>
  </conditionalFormatting>
  <conditionalFormatting sqref="N287">
    <cfRule type="iconSet" priority="164">
      <iconSet iconSet="3Symbols2">
        <cfvo type="percent" val="0"/>
        <cfvo type="num" val="0"/>
        <cfvo type="num" val="90"/>
      </iconSet>
    </cfRule>
  </conditionalFormatting>
  <conditionalFormatting sqref="N287">
    <cfRule type="iconSet" priority="163">
      <iconSet iconSet="3Symbols2">
        <cfvo type="percent" val="0"/>
        <cfvo type="num" val="0"/>
        <cfvo type="num" val="180"/>
      </iconSet>
    </cfRule>
  </conditionalFormatting>
  <conditionalFormatting sqref="N288">
    <cfRule type="iconSet" priority="162">
      <iconSet iconSet="3Symbols2">
        <cfvo type="percent" val="0"/>
        <cfvo type="num" val="30" gte="0"/>
        <cfvo type="num" val="90"/>
      </iconSet>
    </cfRule>
  </conditionalFormatting>
  <conditionalFormatting sqref="N288">
    <cfRule type="iconSet" priority="161">
      <iconSet iconSet="3Symbols2">
        <cfvo type="percent" val="0"/>
        <cfvo type="num" val="0"/>
        <cfvo type="num" val="90"/>
      </iconSet>
    </cfRule>
  </conditionalFormatting>
  <conditionalFormatting sqref="N288">
    <cfRule type="iconSet" priority="160">
      <iconSet iconSet="3Symbols2">
        <cfvo type="percent" val="0"/>
        <cfvo type="num" val="0"/>
        <cfvo type="num" val="180"/>
      </iconSet>
    </cfRule>
  </conditionalFormatting>
  <conditionalFormatting sqref="N281:N283">
    <cfRule type="iconSet" priority="159">
      <iconSet iconSet="3Symbols2">
        <cfvo type="percent" val="0"/>
        <cfvo type="num" val="30" gte="0"/>
        <cfvo type="num" val="90"/>
      </iconSet>
    </cfRule>
  </conditionalFormatting>
  <conditionalFormatting sqref="N281:N283">
    <cfRule type="iconSet" priority="158">
      <iconSet iconSet="3Symbols2">
        <cfvo type="percent" val="0"/>
        <cfvo type="num" val="0"/>
        <cfvo type="num" val="90"/>
      </iconSet>
    </cfRule>
  </conditionalFormatting>
  <conditionalFormatting sqref="N281:N283">
    <cfRule type="iconSet" priority="157">
      <iconSet iconSet="3Symbols2">
        <cfvo type="percent" val="0"/>
        <cfvo type="num" val="0"/>
        <cfvo type="num" val="180"/>
      </iconSet>
    </cfRule>
  </conditionalFormatting>
  <conditionalFormatting sqref="N285">
    <cfRule type="iconSet" priority="156">
      <iconSet iconSet="3Symbols2">
        <cfvo type="percent" val="0"/>
        <cfvo type="num" val="30" gte="0"/>
        <cfvo type="num" val="90"/>
      </iconSet>
    </cfRule>
  </conditionalFormatting>
  <conditionalFormatting sqref="N285">
    <cfRule type="iconSet" priority="155">
      <iconSet iconSet="3Symbols2">
        <cfvo type="percent" val="0"/>
        <cfvo type="num" val="0"/>
        <cfvo type="num" val="90"/>
      </iconSet>
    </cfRule>
  </conditionalFormatting>
  <conditionalFormatting sqref="N285">
    <cfRule type="iconSet" priority="154">
      <iconSet iconSet="3Symbols2">
        <cfvo type="percent" val="0"/>
        <cfvo type="num" val="0"/>
        <cfvo type="num" val="180"/>
      </iconSet>
    </cfRule>
  </conditionalFormatting>
  <conditionalFormatting sqref="N289">
    <cfRule type="iconSet" priority="147">
      <iconSet iconSet="3Symbols2">
        <cfvo type="percent" val="0"/>
        <cfvo type="num" val="30" gte="0"/>
        <cfvo type="num" val="90"/>
      </iconSet>
    </cfRule>
  </conditionalFormatting>
  <conditionalFormatting sqref="N289">
    <cfRule type="iconSet" priority="146">
      <iconSet iconSet="3Symbols2">
        <cfvo type="percent" val="0"/>
        <cfvo type="num" val="0"/>
        <cfvo type="num" val="90"/>
      </iconSet>
    </cfRule>
  </conditionalFormatting>
  <conditionalFormatting sqref="N289">
    <cfRule type="iconSet" priority="145">
      <iconSet iconSet="3Symbols2">
        <cfvo type="percent" val="0"/>
        <cfvo type="num" val="0"/>
        <cfvo type="num" val="180"/>
      </iconSet>
    </cfRule>
  </conditionalFormatting>
  <conditionalFormatting sqref="N296">
    <cfRule type="iconSet" priority="144">
      <iconSet iconSet="3Symbols2">
        <cfvo type="percent" val="0"/>
        <cfvo type="num" val="30" gte="0"/>
        <cfvo type="num" val="90"/>
      </iconSet>
    </cfRule>
  </conditionalFormatting>
  <conditionalFormatting sqref="N296">
    <cfRule type="iconSet" priority="143">
      <iconSet iconSet="3Symbols2">
        <cfvo type="percent" val="0"/>
        <cfvo type="num" val="0"/>
        <cfvo type="num" val="90"/>
      </iconSet>
    </cfRule>
  </conditionalFormatting>
  <conditionalFormatting sqref="N296">
    <cfRule type="iconSet" priority="142">
      <iconSet iconSet="3Symbols2">
        <cfvo type="percent" val="0"/>
        <cfvo type="num" val="0"/>
        <cfvo type="num" val="180"/>
      </iconSet>
    </cfRule>
  </conditionalFormatting>
  <conditionalFormatting sqref="N305">
    <cfRule type="iconSet" priority="138">
      <iconSet iconSet="3Symbols2">
        <cfvo type="percent" val="0"/>
        <cfvo type="num" val="30" gte="0"/>
        <cfvo type="num" val="90"/>
      </iconSet>
    </cfRule>
  </conditionalFormatting>
  <conditionalFormatting sqref="N305">
    <cfRule type="iconSet" priority="137">
      <iconSet iconSet="3Symbols2">
        <cfvo type="percent" val="0"/>
        <cfvo type="num" val="0"/>
        <cfvo type="num" val="90"/>
      </iconSet>
    </cfRule>
  </conditionalFormatting>
  <conditionalFormatting sqref="N305">
    <cfRule type="iconSet" priority="136">
      <iconSet iconSet="3Symbols2">
        <cfvo type="percent" val="0"/>
        <cfvo type="num" val="0"/>
        <cfvo type="num" val="180"/>
      </iconSet>
    </cfRule>
  </conditionalFormatting>
  <conditionalFormatting sqref="N304">
    <cfRule type="iconSet" priority="135">
      <iconSet iconSet="3Symbols2">
        <cfvo type="percent" val="0"/>
        <cfvo type="num" val="30" gte="0"/>
        <cfvo type="num" val="90"/>
      </iconSet>
    </cfRule>
  </conditionalFormatting>
  <conditionalFormatting sqref="N304">
    <cfRule type="iconSet" priority="134">
      <iconSet iconSet="3Symbols2">
        <cfvo type="percent" val="0"/>
        <cfvo type="num" val="0"/>
        <cfvo type="num" val="90"/>
      </iconSet>
    </cfRule>
  </conditionalFormatting>
  <conditionalFormatting sqref="N304">
    <cfRule type="iconSet" priority="133">
      <iconSet iconSet="3Symbols2">
        <cfvo type="percent" val="0"/>
        <cfvo type="num" val="0"/>
        <cfvo type="num" val="180"/>
      </iconSet>
    </cfRule>
  </conditionalFormatting>
  <conditionalFormatting sqref="N309">
    <cfRule type="iconSet" priority="132">
      <iconSet iconSet="3Symbols2">
        <cfvo type="percent" val="0"/>
        <cfvo type="num" val="30" gte="0"/>
        <cfvo type="num" val="90"/>
      </iconSet>
    </cfRule>
  </conditionalFormatting>
  <conditionalFormatting sqref="N309">
    <cfRule type="iconSet" priority="131">
      <iconSet iconSet="3Symbols2">
        <cfvo type="percent" val="0"/>
        <cfvo type="num" val="0"/>
        <cfvo type="num" val="90"/>
      </iconSet>
    </cfRule>
  </conditionalFormatting>
  <conditionalFormatting sqref="N309">
    <cfRule type="iconSet" priority="130">
      <iconSet iconSet="3Symbols2">
        <cfvo type="percent" val="0"/>
        <cfvo type="num" val="0"/>
        <cfvo type="num" val="180"/>
      </iconSet>
    </cfRule>
  </conditionalFormatting>
  <conditionalFormatting sqref="N297">
    <cfRule type="iconSet" priority="129">
      <iconSet iconSet="3Symbols2">
        <cfvo type="percent" val="0"/>
        <cfvo type="num" val="30" gte="0"/>
        <cfvo type="num" val="90"/>
      </iconSet>
    </cfRule>
  </conditionalFormatting>
  <conditionalFormatting sqref="N297">
    <cfRule type="iconSet" priority="128">
      <iconSet iconSet="3Symbols2">
        <cfvo type="percent" val="0"/>
        <cfvo type="num" val="0"/>
        <cfvo type="num" val="90"/>
      </iconSet>
    </cfRule>
  </conditionalFormatting>
  <conditionalFormatting sqref="N297">
    <cfRule type="iconSet" priority="127">
      <iconSet iconSet="3Symbols2">
        <cfvo type="percent" val="0"/>
        <cfvo type="num" val="0"/>
        <cfvo type="num" val="180"/>
      </iconSet>
    </cfRule>
  </conditionalFormatting>
  <conditionalFormatting sqref="N294">
    <cfRule type="iconSet" priority="126">
      <iconSet iconSet="3Symbols2">
        <cfvo type="percent" val="0"/>
        <cfvo type="num" val="30" gte="0"/>
        <cfvo type="num" val="90"/>
      </iconSet>
    </cfRule>
  </conditionalFormatting>
  <conditionalFormatting sqref="N294">
    <cfRule type="iconSet" priority="125">
      <iconSet iconSet="3Symbols2">
        <cfvo type="percent" val="0"/>
        <cfvo type="num" val="0"/>
        <cfvo type="num" val="90"/>
      </iconSet>
    </cfRule>
  </conditionalFormatting>
  <conditionalFormatting sqref="N294">
    <cfRule type="iconSet" priority="124">
      <iconSet iconSet="3Symbols2">
        <cfvo type="percent" val="0"/>
        <cfvo type="num" val="0"/>
        <cfvo type="num" val="180"/>
      </iconSet>
    </cfRule>
  </conditionalFormatting>
  <conditionalFormatting sqref="N295">
    <cfRule type="iconSet" priority="123">
      <iconSet iconSet="3Symbols2">
        <cfvo type="percent" val="0"/>
        <cfvo type="num" val="30" gte="0"/>
        <cfvo type="num" val="90"/>
      </iconSet>
    </cfRule>
  </conditionalFormatting>
  <conditionalFormatting sqref="N295">
    <cfRule type="iconSet" priority="122">
      <iconSet iconSet="3Symbols2">
        <cfvo type="percent" val="0"/>
        <cfvo type="num" val="0"/>
        <cfvo type="num" val="90"/>
      </iconSet>
    </cfRule>
  </conditionalFormatting>
  <conditionalFormatting sqref="N295">
    <cfRule type="iconSet" priority="121">
      <iconSet iconSet="3Symbols2">
        <cfvo type="percent" val="0"/>
        <cfvo type="num" val="0"/>
        <cfvo type="num" val="180"/>
      </iconSet>
    </cfRule>
  </conditionalFormatting>
  <conditionalFormatting sqref="N308">
    <cfRule type="iconSet" priority="120">
      <iconSet iconSet="3Symbols2">
        <cfvo type="percent" val="0"/>
        <cfvo type="num" val="30" gte="0"/>
        <cfvo type="num" val="90"/>
      </iconSet>
    </cfRule>
  </conditionalFormatting>
  <conditionalFormatting sqref="N308">
    <cfRule type="iconSet" priority="119">
      <iconSet iconSet="3Symbols2">
        <cfvo type="percent" val="0"/>
        <cfvo type="num" val="0"/>
        <cfvo type="num" val="90"/>
      </iconSet>
    </cfRule>
  </conditionalFormatting>
  <conditionalFormatting sqref="N308">
    <cfRule type="iconSet" priority="118">
      <iconSet iconSet="3Symbols2">
        <cfvo type="percent" val="0"/>
        <cfvo type="num" val="0"/>
        <cfvo type="num" val="180"/>
      </iconSet>
    </cfRule>
  </conditionalFormatting>
  <conditionalFormatting sqref="N300:N301">
    <cfRule type="iconSet" priority="117">
      <iconSet iconSet="3Symbols2">
        <cfvo type="percent" val="0"/>
        <cfvo type="num" val="30" gte="0"/>
        <cfvo type="num" val="90"/>
      </iconSet>
    </cfRule>
  </conditionalFormatting>
  <conditionalFormatting sqref="N300:N301">
    <cfRule type="iconSet" priority="116">
      <iconSet iconSet="3Symbols2">
        <cfvo type="percent" val="0"/>
        <cfvo type="num" val="0"/>
        <cfvo type="num" val="90"/>
      </iconSet>
    </cfRule>
  </conditionalFormatting>
  <conditionalFormatting sqref="N300:N301">
    <cfRule type="iconSet" priority="115">
      <iconSet iconSet="3Symbols2">
        <cfvo type="percent" val="0"/>
        <cfvo type="num" val="0"/>
        <cfvo type="num" val="180"/>
      </iconSet>
    </cfRule>
  </conditionalFormatting>
  <conditionalFormatting sqref="N303">
    <cfRule type="iconSet" priority="111">
      <iconSet iconSet="3Symbols2">
        <cfvo type="percent" val="0"/>
        <cfvo type="num" val="30" gte="0"/>
        <cfvo type="num" val="90"/>
      </iconSet>
    </cfRule>
  </conditionalFormatting>
  <conditionalFormatting sqref="N303">
    <cfRule type="iconSet" priority="110">
      <iconSet iconSet="3Symbols2">
        <cfvo type="percent" val="0"/>
        <cfvo type="num" val="0"/>
        <cfvo type="num" val="90"/>
      </iconSet>
    </cfRule>
  </conditionalFormatting>
  <conditionalFormatting sqref="N303">
    <cfRule type="iconSet" priority="109">
      <iconSet iconSet="3Symbols2">
        <cfvo type="percent" val="0"/>
        <cfvo type="num" val="0"/>
        <cfvo type="num" val="180"/>
      </iconSet>
    </cfRule>
  </conditionalFormatting>
  <conditionalFormatting sqref="N298:N299">
    <cfRule type="iconSet" priority="108">
      <iconSet iconSet="3Symbols2">
        <cfvo type="percent" val="0"/>
        <cfvo type="num" val="30" gte="0"/>
        <cfvo type="num" val="90"/>
      </iconSet>
    </cfRule>
  </conditionalFormatting>
  <conditionalFormatting sqref="N298:N299">
    <cfRule type="iconSet" priority="107">
      <iconSet iconSet="3Symbols2">
        <cfvo type="percent" val="0"/>
        <cfvo type="num" val="0"/>
        <cfvo type="num" val="90"/>
      </iconSet>
    </cfRule>
  </conditionalFormatting>
  <conditionalFormatting sqref="N298:N299">
    <cfRule type="iconSet" priority="106">
      <iconSet iconSet="3Symbols2">
        <cfvo type="percent" val="0"/>
        <cfvo type="num" val="0"/>
        <cfvo type="num" val="180"/>
      </iconSet>
    </cfRule>
  </conditionalFormatting>
  <conditionalFormatting sqref="N307">
    <cfRule type="iconSet" priority="105">
      <iconSet iconSet="3Symbols2">
        <cfvo type="percent" val="0"/>
        <cfvo type="num" val="30" gte="0"/>
        <cfvo type="num" val="90"/>
      </iconSet>
    </cfRule>
  </conditionalFormatting>
  <conditionalFormatting sqref="N307">
    <cfRule type="iconSet" priority="104">
      <iconSet iconSet="3Symbols2">
        <cfvo type="percent" val="0"/>
        <cfvo type="num" val="0"/>
        <cfvo type="num" val="90"/>
      </iconSet>
    </cfRule>
  </conditionalFormatting>
  <conditionalFormatting sqref="N307">
    <cfRule type="iconSet" priority="103">
      <iconSet iconSet="3Symbols2">
        <cfvo type="percent" val="0"/>
        <cfvo type="num" val="0"/>
        <cfvo type="num" val="180"/>
      </iconSet>
    </cfRule>
  </conditionalFormatting>
  <conditionalFormatting sqref="N310">
    <cfRule type="iconSet" priority="102">
      <iconSet iconSet="3Symbols2">
        <cfvo type="percent" val="0"/>
        <cfvo type="num" val="30" gte="0"/>
        <cfvo type="num" val="90"/>
      </iconSet>
    </cfRule>
  </conditionalFormatting>
  <conditionalFormatting sqref="N310">
    <cfRule type="iconSet" priority="101">
      <iconSet iconSet="3Symbols2">
        <cfvo type="percent" val="0"/>
        <cfvo type="num" val="0"/>
        <cfvo type="num" val="90"/>
      </iconSet>
    </cfRule>
  </conditionalFormatting>
  <conditionalFormatting sqref="N310">
    <cfRule type="iconSet" priority="100">
      <iconSet iconSet="3Symbols2">
        <cfvo type="percent" val="0"/>
        <cfvo type="num" val="0"/>
        <cfvo type="num" val="180"/>
      </iconSet>
    </cfRule>
  </conditionalFormatting>
  <conditionalFormatting sqref="N306">
    <cfRule type="iconSet" priority="99">
      <iconSet iconSet="3Symbols2">
        <cfvo type="percent" val="0"/>
        <cfvo type="num" val="30" gte="0"/>
        <cfvo type="num" val="90"/>
      </iconSet>
    </cfRule>
  </conditionalFormatting>
  <conditionalFormatting sqref="N306">
    <cfRule type="iconSet" priority="98">
      <iconSet iconSet="3Symbols2">
        <cfvo type="percent" val="0"/>
        <cfvo type="num" val="0"/>
        <cfvo type="num" val="90"/>
      </iconSet>
    </cfRule>
  </conditionalFormatting>
  <conditionalFormatting sqref="N306">
    <cfRule type="iconSet" priority="97">
      <iconSet iconSet="3Symbols2">
        <cfvo type="percent" val="0"/>
        <cfvo type="num" val="0"/>
        <cfvo type="num" val="180"/>
      </iconSet>
    </cfRule>
  </conditionalFormatting>
  <conditionalFormatting sqref="N312">
    <cfRule type="iconSet" priority="96">
      <iconSet iconSet="3Symbols2">
        <cfvo type="percent" val="0"/>
        <cfvo type="num" val="30" gte="0"/>
        <cfvo type="num" val="90"/>
      </iconSet>
    </cfRule>
  </conditionalFormatting>
  <conditionalFormatting sqref="N312">
    <cfRule type="iconSet" priority="95">
      <iconSet iconSet="3Symbols2">
        <cfvo type="percent" val="0"/>
        <cfvo type="num" val="0"/>
        <cfvo type="num" val="90"/>
      </iconSet>
    </cfRule>
  </conditionalFormatting>
  <conditionalFormatting sqref="N312">
    <cfRule type="iconSet" priority="94">
      <iconSet iconSet="3Symbols2">
        <cfvo type="percent" val="0"/>
        <cfvo type="num" val="0"/>
        <cfvo type="num" val="180"/>
      </iconSet>
    </cfRule>
  </conditionalFormatting>
  <conditionalFormatting sqref="N318">
    <cfRule type="iconSet" priority="93">
      <iconSet iconSet="3Symbols2">
        <cfvo type="percent" val="0"/>
        <cfvo type="num" val="30" gte="0"/>
        <cfvo type="num" val="90"/>
      </iconSet>
    </cfRule>
  </conditionalFormatting>
  <conditionalFormatting sqref="N318">
    <cfRule type="iconSet" priority="92">
      <iconSet iconSet="3Symbols2">
        <cfvo type="percent" val="0"/>
        <cfvo type="num" val="0"/>
        <cfvo type="num" val="90"/>
      </iconSet>
    </cfRule>
  </conditionalFormatting>
  <conditionalFormatting sqref="N318">
    <cfRule type="iconSet" priority="91">
      <iconSet iconSet="3Symbols2">
        <cfvo type="percent" val="0"/>
        <cfvo type="num" val="0"/>
        <cfvo type="num" val="180"/>
      </iconSet>
    </cfRule>
  </conditionalFormatting>
  <conditionalFormatting sqref="N317">
    <cfRule type="iconSet" priority="90">
      <iconSet iconSet="3Symbols2">
        <cfvo type="percent" val="0"/>
        <cfvo type="num" val="30" gte="0"/>
        <cfvo type="num" val="90"/>
      </iconSet>
    </cfRule>
  </conditionalFormatting>
  <conditionalFormatting sqref="N317">
    <cfRule type="iconSet" priority="89">
      <iconSet iconSet="3Symbols2">
        <cfvo type="percent" val="0"/>
        <cfvo type="num" val="0"/>
        <cfvo type="num" val="90"/>
      </iconSet>
    </cfRule>
  </conditionalFormatting>
  <conditionalFormatting sqref="N317">
    <cfRule type="iconSet" priority="88">
      <iconSet iconSet="3Symbols2">
        <cfvo type="percent" val="0"/>
        <cfvo type="num" val="0"/>
        <cfvo type="num" val="180"/>
      </iconSet>
    </cfRule>
  </conditionalFormatting>
  <conditionalFormatting sqref="N316">
    <cfRule type="iconSet" priority="87">
      <iconSet iconSet="3Symbols2">
        <cfvo type="percent" val="0"/>
        <cfvo type="num" val="30" gte="0"/>
        <cfvo type="num" val="90"/>
      </iconSet>
    </cfRule>
  </conditionalFormatting>
  <conditionalFormatting sqref="N316">
    <cfRule type="iconSet" priority="86">
      <iconSet iconSet="3Symbols2">
        <cfvo type="percent" val="0"/>
        <cfvo type="num" val="0"/>
        <cfvo type="num" val="90"/>
      </iconSet>
    </cfRule>
  </conditionalFormatting>
  <conditionalFormatting sqref="N316">
    <cfRule type="iconSet" priority="85">
      <iconSet iconSet="3Symbols2">
        <cfvo type="percent" val="0"/>
        <cfvo type="num" val="0"/>
        <cfvo type="num" val="180"/>
      </iconSet>
    </cfRule>
  </conditionalFormatting>
  <conditionalFormatting sqref="N322">
    <cfRule type="iconSet" priority="84">
      <iconSet iconSet="3Symbols2">
        <cfvo type="percent" val="0"/>
        <cfvo type="num" val="30" gte="0"/>
        <cfvo type="num" val="90"/>
      </iconSet>
    </cfRule>
  </conditionalFormatting>
  <conditionalFormatting sqref="N322">
    <cfRule type="iconSet" priority="83">
      <iconSet iconSet="3Symbols2">
        <cfvo type="percent" val="0"/>
        <cfvo type="num" val="0"/>
        <cfvo type="num" val="90"/>
      </iconSet>
    </cfRule>
  </conditionalFormatting>
  <conditionalFormatting sqref="N322">
    <cfRule type="iconSet" priority="82">
      <iconSet iconSet="3Symbols2">
        <cfvo type="percent" val="0"/>
        <cfvo type="num" val="0"/>
        <cfvo type="num" val="180"/>
      </iconSet>
    </cfRule>
  </conditionalFormatting>
  <conditionalFormatting sqref="N323">
    <cfRule type="iconSet" priority="81">
      <iconSet iconSet="3Symbols2">
        <cfvo type="percent" val="0"/>
        <cfvo type="num" val="30" gte="0"/>
        <cfvo type="num" val="90"/>
      </iconSet>
    </cfRule>
  </conditionalFormatting>
  <conditionalFormatting sqref="N323">
    <cfRule type="iconSet" priority="80">
      <iconSet iconSet="3Symbols2">
        <cfvo type="percent" val="0"/>
        <cfvo type="num" val="0"/>
        <cfvo type="num" val="90"/>
      </iconSet>
    </cfRule>
  </conditionalFormatting>
  <conditionalFormatting sqref="N323">
    <cfRule type="iconSet" priority="79">
      <iconSet iconSet="3Symbols2">
        <cfvo type="percent" val="0"/>
        <cfvo type="num" val="0"/>
        <cfvo type="num" val="180"/>
      </iconSet>
    </cfRule>
  </conditionalFormatting>
  <conditionalFormatting sqref="N324">
    <cfRule type="iconSet" priority="78">
      <iconSet iconSet="3Symbols2">
        <cfvo type="percent" val="0"/>
        <cfvo type="num" val="30" gte="0"/>
        <cfvo type="num" val="90"/>
      </iconSet>
    </cfRule>
  </conditionalFormatting>
  <conditionalFormatting sqref="N324">
    <cfRule type="iconSet" priority="77">
      <iconSet iconSet="3Symbols2">
        <cfvo type="percent" val="0"/>
        <cfvo type="num" val="0"/>
        <cfvo type="num" val="90"/>
      </iconSet>
    </cfRule>
  </conditionalFormatting>
  <conditionalFormatting sqref="N324">
    <cfRule type="iconSet" priority="76">
      <iconSet iconSet="3Symbols2">
        <cfvo type="percent" val="0"/>
        <cfvo type="num" val="0"/>
        <cfvo type="num" val="180"/>
      </iconSet>
    </cfRule>
  </conditionalFormatting>
  <conditionalFormatting sqref="N313">
    <cfRule type="iconSet" priority="75">
      <iconSet iconSet="3Symbols2">
        <cfvo type="percent" val="0"/>
        <cfvo type="num" val="30" gte="0"/>
        <cfvo type="num" val="90"/>
      </iconSet>
    </cfRule>
  </conditionalFormatting>
  <conditionalFormatting sqref="N313">
    <cfRule type="iconSet" priority="74">
      <iconSet iconSet="3Symbols2">
        <cfvo type="percent" val="0"/>
        <cfvo type="num" val="0"/>
        <cfvo type="num" val="90"/>
      </iconSet>
    </cfRule>
  </conditionalFormatting>
  <conditionalFormatting sqref="N313">
    <cfRule type="iconSet" priority="73">
      <iconSet iconSet="3Symbols2">
        <cfvo type="percent" val="0"/>
        <cfvo type="num" val="0"/>
        <cfvo type="num" val="180"/>
      </iconSet>
    </cfRule>
  </conditionalFormatting>
  <conditionalFormatting sqref="N314">
    <cfRule type="iconSet" priority="72">
      <iconSet iconSet="3Symbols2">
        <cfvo type="percent" val="0"/>
        <cfvo type="num" val="30" gte="0"/>
        <cfvo type="num" val="90"/>
      </iconSet>
    </cfRule>
  </conditionalFormatting>
  <conditionalFormatting sqref="N314">
    <cfRule type="iconSet" priority="71">
      <iconSet iconSet="3Symbols2">
        <cfvo type="percent" val="0"/>
        <cfvo type="num" val="0"/>
        <cfvo type="num" val="90"/>
      </iconSet>
    </cfRule>
  </conditionalFormatting>
  <conditionalFormatting sqref="N314">
    <cfRule type="iconSet" priority="70">
      <iconSet iconSet="3Symbols2">
        <cfvo type="percent" val="0"/>
        <cfvo type="num" val="0"/>
        <cfvo type="num" val="180"/>
      </iconSet>
    </cfRule>
  </conditionalFormatting>
  <conditionalFormatting sqref="N325">
    <cfRule type="iconSet" priority="69">
      <iconSet iconSet="3Symbols2">
        <cfvo type="percent" val="0"/>
        <cfvo type="num" val="30" gte="0"/>
        <cfvo type="num" val="90"/>
      </iconSet>
    </cfRule>
  </conditionalFormatting>
  <conditionalFormatting sqref="N325">
    <cfRule type="iconSet" priority="68">
      <iconSet iconSet="3Symbols2">
        <cfvo type="percent" val="0"/>
        <cfvo type="num" val="0"/>
        <cfvo type="num" val="90"/>
      </iconSet>
    </cfRule>
  </conditionalFormatting>
  <conditionalFormatting sqref="N325">
    <cfRule type="iconSet" priority="67">
      <iconSet iconSet="3Symbols2">
        <cfvo type="percent" val="0"/>
        <cfvo type="num" val="0"/>
        <cfvo type="num" val="180"/>
      </iconSet>
    </cfRule>
  </conditionalFormatting>
  <conditionalFormatting sqref="N315">
    <cfRule type="iconSet" priority="66">
      <iconSet iconSet="3Symbols2">
        <cfvo type="percent" val="0"/>
        <cfvo type="num" val="30" gte="0"/>
        <cfvo type="num" val="90"/>
      </iconSet>
    </cfRule>
  </conditionalFormatting>
  <conditionalFormatting sqref="N315">
    <cfRule type="iconSet" priority="65">
      <iconSet iconSet="3Symbols2">
        <cfvo type="percent" val="0"/>
        <cfvo type="num" val="0"/>
        <cfvo type="num" val="90"/>
      </iconSet>
    </cfRule>
  </conditionalFormatting>
  <conditionalFormatting sqref="N315">
    <cfRule type="iconSet" priority="64">
      <iconSet iconSet="3Symbols2">
        <cfvo type="percent" val="0"/>
        <cfvo type="num" val="0"/>
        <cfvo type="num" val="180"/>
      </iconSet>
    </cfRule>
  </conditionalFormatting>
  <conditionalFormatting sqref="N321">
    <cfRule type="iconSet" priority="63">
      <iconSet iconSet="3Symbols2">
        <cfvo type="percent" val="0"/>
        <cfvo type="num" val="30" gte="0"/>
        <cfvo type="num" val="90"/>
      </iconSet>
    </cfRule>
  </conditionalFormatting>
  <conditionalFormatting sqref="N321">
    <cfRule type="iconSet" priority="62">
      <iconSet iconSet="3Symbols2">
        <cfvo type="percent" val="0"/>
        <cfvo type="num" val="0"/>
        <cfvo type="num" val="90"/>
      </iconSet>
    </cfRule>
  </conditionalFormatting>
  <conditionalFormatting sqref="N321">
    <cfRule type="iconSet" priority="61">
      <iconSet iconSet="3Symbols2">
        <cfvo type="percent" val="0"/>
        <cfvo type="num" val="0"/>
        <cfvo type="num" val="180"/>
      </iconSet>
    </cfRule>
  </conditionalFormatting>
  <conditionalFormatting sqref="N319:N320">
    <cfRule type="iconSet" priority="60">
      <iconSet iconSet="3Symbols2">
        <cfvo type="percent" val="0"/>
        <cfvo type="num" val="30" gte="0"/>
        <cfvo type="num" val="90"/>
      </iconSet>
    </cfRule>
  </conditionalFormatting>
  <conditionalFormatting sqref="N319:N320">
    <cfRule type="iconSet" priority="59">
      <iconSet iconSet="3Symbols2">
        <cfvo type="percent" val="0"/>
        <cfvo type="num" val="0"/>
        <cfvo type="num" val="90"/>
      </iconSet>
    </cfRule>
  </conditionalFormatting>
  <conditionalFormatting sqref="N319:N320">
    <cfRule type="iconSet" priority="58">
      <iconSet iconSet="3Symbols2">
        <cfvo type="percent" val="0"/>
        <cfvo type="num" val="0"/>
        <cfvo type="num" val="180"/>
      </iconSet>
    </cfRule>
  </conditionalFormatting>
  <conditionalFormatting sqref="N327">
    <cfRule type="iconSet" priority="57">
      <iconSet iconSet="3Symbols2">
        <cfvo type="percent" val="0"/>
        <cfvo type="num" val="30" gte="0"/>
        <cfvo type="num" val="90"/>
      </iconSet>
    </cfRule>
  </conditionalFormatting>
  <conditionalFormatting sqref="N327">
    <cfRule type="iconSet" priority="56">
      <iconSet iconSet="3Symbols2">
        <cfvo type="percent" val="0"/>
        <cfvo type="num" val="0"/>
        <cfvo type="num" val="90"/>
      </iconSet>
    </cfRule>
  </conditionalFormatting>
  <conditionalFormatting sqref="N327">
    <cfRule type="iconSet" priority="55">
      <iconSet iconSet="3Symbols2">
        <cfvo type="percent" val="0"/>
        <cfvo type="num" val="0"/>
        <cfvo type="num" val="180"/>
      </iconSet>
    </cfRule>
  </conditionalFormatting>
  <conditionalFormatting sqref="N326">
    <cfRule type="iconSet" priority="54">
      <iconSet iconSet="3Symbols2">
        <cfvo type="percent" val="0"/>
        <cfvo type="num" val="30" gte="0"/>
        <cfvo type="num" val="90"/>
      </iconSet>
    </cfRule>
  </conditionalFormatting>
  <conditionalFormatting sqref="N326">
    <cfRule type="iconSet" priority="53">
      <iconSet iconSet="3Symbols2">
        <cfvo type="percent" val="0"/>
        <cfvo type="num" val="0"/>
        <cfvo type="num" val="90"/>
      </iconSet>
    </cfRule>
  </conditionalFormatting>
  <conditionalFormatting sqref="N326">
    <cfRule type="iconSet" priority="52">
      <iconSet iconSet="3Symbols2">
        <cfvo type="percent" val="0"/>
        <cfvo type="num" val="0"/>
        <cfvo type="num" val="180"/>
      </iconSet>
    </cfRule>
  </conditionalFormatting>
  <conditionalFormatting sqref="N331">
    <cfRule type="iconSet" priority="51">
      <iconSet iconSet="3Symbols2">
        <cfvo type="percent" val="0"/>
        <cfvo type="num" val="30" gte="0"/>
        <cfvo type="num" val="90"/>
      </iconSet>
    </cfRule>
  </conditionalFormatting>
  <conditionalFormatting sqref="N331">
    <cfRule type="iconSet" priority="50">
      <iconSet iconSet="3Symbols2">
        <cfvo type="percent" val="0"/>
        <cfvo type="num" val="0"/>
        <cfvo type="num" val="90"/>
      </iconSet>
    </cfRule>
  </conditionalFormatting>
  <conditionalFormatting sqref="N331">
    <cfRule type="iconSet" priority="49">
      <iconSet iconSet="3Symbols2">
        <cfvo type="percent" val="0"/>
        <cfvo type="num" val="0"/>
        <cfvo type="num" val="180"/>
      </iconSet>
    </cfRule>
  </conditionalFormatting>
  <conditionalFormatting sqref="N332">
    <cfRule type="iconSet" priority="48">
      <iconSet iconSet="3Symbols2">
        <cfvo type="percent" val="0"/>
        <cfvo type="num" val="30" gte="0"/>
        <cfvo type="num" val="90"/>
      </iconSet>
    </cfRule>
  </conditionalFormatting>
  <conditionalFormatting sqref="N332">
    <cfRule type="iconSet" priority="47">
      <iconSet iconSet="3Symbols2">
        <cfvo type="percent" val="0"/>
        <cfvo type="num" val="0"/>
        <cfvo type="num" val="90"/>
      </iconSet>
    </cfRule>
  </conditionalFormatting>
  <conditionalFormatting sqref="N332">
    <cfRule type="iconSet" priority="46">
      <iconSet iconSet="3Symbols2">
        <cfvo type="percent" val="0"/>
        <cfvo type="num" val="0"/>
        <cfvo type="num" val="180"/>
      </iconSet>
    </cfRule>
  </conditionalFormatting>
  <conditionalFormatting sqref="N328">
    <cfRule type="iconSet" priority="45">
      <iconSet iconSet="3Symbols2">
        <cfvo type="percent" val="0"/>
        <cfvo type="num" val="30" gte="0"/>
        <cfvo type="num" val="90"/>
      </iconSet>
    </cfRule>
  </conditionalFormatting>
  <conditionalFormatting sqref="N328">
    <cfRule type="iconSet" priority="44">
      <iconSet iconSet="3Symbols2">
        <cfvo type="percent" val="0"/>
        <cfvo type="num" val="0"/>
        <cfvo type="num" val="90"/>
      </iconSet>
    </cfRule>
  </conditionalFormatting>
  <conditionalFormatting sqref="N328">
    <cfRule type="iconSet" priority="43">
      <iconSet iconSet="3Symbols2">
        <cfvo type="percent" val="0"/>
        <cfvo type="num" val="0"/>
        <cfvo type="num" val="180"/>
      </iconSet>
    </cfRule>
  </conditionalFormatting>
  <conditionalFormatting sqref="N330">
    <cfRule type="iconSet" priority="42">
      <iconSet iconSet="3Symbols2">
        <cfvo type="percent" val="0"/>
        <cfvo type="num" val="30" gte="0"/>
        <cfvo type="num" val="90"/>
      </iconSet>
    </cfRule>
  </conditionalFormatting>
  <conditionalFormatting sqref="N330">
    <cfRule type="iconSet" priority="41">
      <iconSet iconSet="3Symbols2">
        <cfvo type="percent" val="0"/>
        <cfvo type="num" val="0"/>
        <cfvo type="num" val="90"/>
      </iconSet>
    </cfRule>
  </conditionalFormatting>
  <conditionalFormatting sqref="N330">
    <cfRule type="iconSet" priority="40">
      <iconSet iconSet="3Symbols2">
        <cfvo type="percent" val="0"/>
        <cfvo type="num" val="0"/>
        <cfvo type="num" val="180"/>
      </iconSet>
    </cfRule>
  </conditionalFormatting>
  <conditionalFormatting sqref="N329">
    <cfRule type="iconSet" priority="39">
      <iconSet iconSet="3Symbols2">
        <cfvo type="percent" val="0"/>
        <cfvo type="num" val="30" gte="0"/>
        <cfvo type="num" val="90"/>
      </iconSet>
    </cfRule>
  </conditionalFormatting>
  <conditionalFormatting sqref="N329">
    <cfRule type="iconSet" priority="38">
      <iconSet iconSet="3Symbols2">
        <cfvo type="percent" val="0"/>
        <cfvo type="num" val="0"/>
        <cfvo type="num" val="90"/>
      </iconSet>
    </cfRule>
  </conditionalFormatting>
  <conditionalFormatting sqref="N329">
    <cfRule type="iconSet" priority="37">
      <iconSet iconSet="3Symbols2">
        <cfvo type="percent" val="0"/>
        <cfvo type="num" val="0"/>
        <cfvo type="num" val="180"/>
      </iconSet>
    </cfRule>
  </conditionalFormatting>
  <conditionalFormatting sqref="N347:N349">
    <cfRule type="iconSet" priority="36">
      <iconSet iconSet="3Symbols2">
        <cfvo type="percent" val="0"/>
        <cfvo type="num" val="30" gte="0"/>
        <cfvo type="num" val="90"/>
      </iconSet>
    </cfRule>
  </conditionalFormatting>
  <conditionalFormatting sqref="N347:N349">
    <cfRule type="iconSet" priority="33">
      <iconSet iconSet="3Symbols2">
        <cfvo type="percent" val="0"/>
        <cfvo type="num" val="0"/>
        <cfvo type="num" val="90"/>
      </iconSet>
    </cfRule>
  </conditionalFormatting>
  <conditionalFormatting sqref="N347:N349">
    <cfRule type="iconSet" priority="32">
      <iconSet iconSet="3Symbols2">
        <cfvo type="percent" val="0"/>
        <cfvo type="num" val="0"/>
        <cfvo type="num" val="180"/>
      </iconSet>
    </cfRule>
  </conditionalFormatting>
  <conditionalFormatting sqref="N359">
    <cfRule type="iconSet" priority="6">
      <iconSet iconSet="3Symbols2">
        <cfvo type="percent" val="0"/>
        <cfvo type="num" val="30" gte="0"/>
        <cfvo type="num" val="90"/>
      </iconSet>
    </cfRule>
  </conditionalFormatting>
  <conditionalFormatting sqref="N359">
    <cfRule type="iconSet" priority="5">
      <iconSet iconSet="3Symbols2">
        <cfvo type="percent" val="0"/>
        <cfvo type="num" val="0"/>
        <cfvo type="num" val="90"/>
      </iconSet>
    </cfRule>
  </conditionalFormatting>
  <conditionalFormatting sqref="N359">
    <cfRule type="iconSet" priority="4">
      <iconSet iconSet="3Symbols2">
        <cfvo type="percent" val="0"/>
        <cfvo type="num" val="0"/>
        <cfvo type="num" val="180"/>
      </iconSet>
    </cfRule>
  </conditionalFormatting>
  <dataValidations count="1">
    <dataValidation errorStyle="warning" allowBlank="1" showInputMessage="1" showErrorMessage="1" sqref="L70 L359 L347:L349 L312:L332 L294:L301 L281:L289 L303:L310 L262:L276 L279 L237:L246 L28:L46 L72:L79 L147:L179 L184:L235 L81:L119 L26 L48:L58 L64:L68 L12:L23 L121:L145" xr:uid="{00000000-0002-0000-0200-000000000000}"/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JPO II a III</vt:lpstr>
    </vt:vector>
  </TitlesOfParts>
  <Company>HZS JčK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ikav</dc:creator>
  <cp:lastModifiedBy>Hanus Pavel</cp:lastModifiedBy>
  <cp:lastPrinted>2018-04-12T11:53:52Z</cp:lastPrinted>
  <dcterms:created xsi:type="dcterms:W3CDTF">2010-07-14T07:31:07Z</dcterms:created>
  <dcterms:modified xsi:type="dcterms:W3CDTF">2022-01-20T10:35:32Z</dcterms:modified>
</cp:coreProperties>
</file>