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Memorial JUDr. F.Kohouta\"/>
    </mc:Choice>
  </mc:AlternateContent>
  <bookViews>
    <workbookView xWindow="0" yWindow="0" windowWidth="20490" windowHeight="7620"/>
  </bookViews>
  <sheets>
    <sheet name="Celkové pořadí" sheetId="2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2" l="1"/>
  <c r="B25" i="2"/>
  <c r="C24" i="2"/>
  <c r="B24" i="2"/>
  <c r="C23" i="2"/>
  <c r="B23" i="2"/>
  <c r="C22" i="2"/>
  <c r="B22" i="2"/>
  <c r="C21" i="2"/>
  <c r="B21" i="2"/>
  <c r="C20" i="2"/>
  <c r="B20" i="2"/>
  <c r="C19" i="2"/>
  <c r="B19" i="2"/>
  <c r="C18" i="2"/>
  <c r="B18" i="2"/>
  <c r="C17" i="2"/>
  <c r="B17" i="2"/>
  <c r="C16" i="2"/>
  <c r="B16" i="2"/>
  <c r="C15" i="2"/>
  <c r="B15" i="2"/>
  <c r="C13" i="2"/>
  <c r="B13" i="2"/>
  <c r="C14" i="2"/>
  <c r="B14" i="2"/>
  <c r="C11" i="2"/>
  <c r="B11" i="2"/>
  <c r="C12" i="2"/>
  <c r="B12" i="2"/>
  <c r="C10" i="2"/>
  <c r="B10" i="2"/>
  <c r="C9" i="2"/>
  <c r="B9" i="2"/>
  <c r="C8" i="2"/>
  <c r="B8" i="2"/>
  <c r="C7" i="2"/>
  <c r="B7" i="2"/>
  <c r="A7" i="2" s="1"/>
  <c r="A4" i="2"/>
  <c r="A3" i="2"/>
  <c r="A24" i="2" l="1"/>
  <c r="A9" i="2"/>
  <c r="A11" i="2"/>
  <c r="A13" i="2"/>
  <c r="A15" i="2"/>
  <c r="A19" i="2"/>
  <c r="A21" i="2"/>
  <c r="A23" i="2"/>
  <c r="A25" i="2"/>
  <c r="A17" i="2"/>
  <c r="A22" i="2"/>
  <c r="A20" i="2"/>
  <c r="A10" i="2"/>
  <c r="A18" i="2"/>
  <c r="A8" i="2"/>
  <c r="A16" i="2"/>
</calcChain>
</file>

<file path=xl/sharedStrings.xml><?xml version="1.0" encoding="utf-8"?>
<sst xmlns="http://schemas.openxmlformats.org/spreadsheetml/2006/main" count="4" uniqueCount="4">
  <si>
    <t>CELKOVÉ POŘADÍ</t>
  </si>
  <si>
    <t>Umístění</t>
  </si>
  <si>
    <t>Body celkem</t>
  </si>
  <si>
    <t>Tým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</si>
</sst>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1"/>
    </font>
    <font>
      <b/>
      <sz val="13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0" xfId="0" applyAlignment="1">
      <alignment horizontal="center"/>
    </xf>
    <xf numFmtId="2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morial%20JUDr.F.Kohou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as"/>
      <sheetName val="Taktika"/>
      <sheetName val="Technika"/>
      <sheetName val="Zdravotní"/>
      <sheetName val="VÝSLEDKOVÁ TABULKA"/>
      <sheetName val="CELKOVÉ POŘADÍ"/>
      <sheetName val="NEJLEPŠÍ ZDRAVOTNÍK"/>
      <sheetName val="NEJLEPŠÍ VELITEL ZÁSAHU"/>
      <sheetName val="Seznam týmů"/>
      <sheetName val="Prezenční listina"/>
      <sheetName val="Nadpisy"/>
    </sheetNames>
    <sheetDataSet>
      <sheetData sheetId="0"/>
      <sheetData sheetId="1"/>
      <sheetData sheetId="2"/>
      <sheetData sheetId="3"/>
      <sheetData sheetId="4">
        <row r="2">
          <cell r="B2" t="str">
            <v>HZS MSK Bílovec</v>
          </cell>
          <cell r="H2">
            <v>338</v>
          </cell>
        </row>
        <row r="3">
          <cell r="B3" t="str">
            <v>HZS ÚstK Chomutov</v>
          </cell>
          <cell r="H3">
            <v>344</v>
          </cell>
        </row>
        <row r="4">
          <cell r="B4" t="str">
            <v>HZS SČK Hořovice</v>
          </cell>
          <cell r="H4">
            <v>0</v>
          </cell>
        </row>
        <row r="5">
          <cell r="B5" t="str">
            <v>HZS JČK Krumlov</v>
          </cell>
          <cell r="H5">
            <v>254</v>
          </cell>
        </row>
        <row r="6">
          <cell r="B6" t="str">
            <v>HZS OLK Přerov</v>
          </cell>
          <cell r="H6">
            <v>298</v>
          </cell>
        </row>
        <row r="7">
          <cell r="B7" t="str">
            <v>HZS KVK Karlovy Vary</v>
          </cell>
          <cell r="H7">
            <v>313</v>
          </cell>
        </row>
        <row r="8">
          <cell r="B8" t="str">
            <v>HZS PceK Svitavy</v>
          </cell>
          <cell r="H8">
            <v>404</v>
          </cell>
        </row>
        <row r="9">
          <cell r="B9" t="str">
            <v>HZS HKK Hradec Králové</v>
          </cell>
          <cell r="H9">
            <v>301</v>
          </cell>
        </row>
        <row r="10">
          <cell r="B10" t="str">
            <v>HZS podniku Dopravní podnik</v>
          </cell>
          <cell r="H10">
            <v>201</v>
          </cell>
        </row>
        <row r="11">
          <cell r="B11" t="str">
            <v>HZS Praha sm. B</v>
          </cell>
          <cell r="H11">
            <v>198</v>
          </cell>
        </row>
        <row r="12">
          <cell r="B12" t="str">
            <v>HZS podniku Škoda Auto</v>
          </cell>
          <cell r="H12">
            <v>390</v>
          </cell>
        </row>
        <row r="13">
          <cell r="B13" t="str">
            <v>HZS Praha sm. C</v>
          </cell>
          <cell r="H13">
            <v>344</v>
          </cell>
        </row>
        <row r="14">
          <cell r="B14" t="str">
            <v>HZS KVY Žďár n/S</v>
          </cell>
          <cell r="H14">
            <v>297</v>
          </cell>
        </row>
        <row r="15">
          <cell r="B15" t="str">
            <v>HZS PlzK Rokycany</v>
          </cell>
          <cell r="H15">
            <v>360</v>
          </cell>
        </row>
        <row r="16">
          <cell r="B16" t="str">
            <v>HZS JMK Brno Lidická</v>
          </cell>
          <cell r="H16">
            <v>338</v>
          </cell>
        </row>
        <row r="17">
          <cell r="B17" t="str">
            <v>HZS LibK</v>
          </cell>
          <cell r="H17">
            <v>283</v>
          </cell>
        </row>
        <row r="18">
          <cell r="B18" t="str">
            <v>HZS Praha sm. A</v>
          </cell>
          <cell r="H18">
            <v>367</v>
          </cell>
        </row>
        <row r="19">
          <cell r="B19" t="str">
            <v>HZS ZLK Valašské Meziříčí</v>
          </cell>
          <cell r="H19">
            <v>321</v>
          </cell>
        </row>
        <row r="20">
          <cell r="B20">
            <v>0</v>
          </cell>
          <cell r="H20">
            <v>0</v>
          </cell>
        </row>
      </sheetData>
      <sheetData sheetId="5"/>
      <sheetData sheetId="6"/>
      <sheetData sheetId="7"/>
      <sheetData sheetId="8"/>
      <sheetData sheetId="9"/>
      <sheetData sheetId="10">
        <row r="1">
          <cell r="A1" t="str">
            <v>Memoriál JUDr. F. Kohouta</v>
          </cell>
        </row>
        <row r="2">
          <cell r="A2">
            <v>43356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G9" sqref="G9"/>
    </sheetView>
  </sheetViews>
  <sheetFormatPr defaultRowHeight="15" x14ac:dyDescent="0.25"/>
  <cols>
    <col min="1" max="1" width="13.28515625" style="6" customWidth="1"/>
    <col min="2" max="2" width="17" customWidth="1"/>
    <col min="3" max="3" width="41.140625" customWidth="1"/>
    <col min="4" max="1025" width="8.7109375" customWidth="1"/>
  </cols>
  <sheetData>
    <row r="1" spans="1:4" ht="18.75" x14ac:dyDescent="0.3">
      <c r="A1" s="1" t="s">
        <v>0</v>
      </c>
      <c r="B1" s="1"/>
      <c r="C1" s="1"/>
    </row>
    <row r="2" spans="1:4" ht="18.75" x14ac:dyDescent="0.3">
      <c r="A2" s="2"/>
      <c r="B2" s="2"/>
      <c r="C2" s="2"/>
    </row>
    <row r="3" spans="1:4" ht="18.75" x14ac:dyDescent="0.3">
      <c r="A3" s="1" t="str">
        <f>[1]Nadpisy!A1</f>
        <v>Memoriál JUDr. F. Kohouta</v>
      </c>
      <c r="B3" s="1"/>
      <c r="C3" s="1"/>
    </row>
    <row r="4" spans="1:4" ht="18.75" x14ac:dyDescent="0.3">
      <c r="A4" s="3">
        <f>[1]Nadpisy!A2</f>
        <v>43356</v>
      </c>
      <c r="B4" s="1"/>
      <c r="C4" s="1"/>
    </row>
    <row r="6" spans="1:4" ht="17.25" x14ac:dyDescent="0.3">
      <c r="A6" s="4" t="s">
        <v>1</v>
      </c>
      <c r="B6" s="5" t="s">
        <v>2</v>
      </c>
      <c r="C6" s="5" t="s">
        <v>3</v>
      </c>
    </row>
    <row r="7" spans="1:4" ht="17.25" x14ac:dyDescent="0.3">
      <c r="A7" s="4">
        <f>RANK(B7,$B$7:$B$25,0)</f>
        <v>1</v>
      </c>
      <c r="B7" s="4">
        <f>'[1]VÝSLEDKOVÁ TABULKA'!H8</f>
        <v>404</v>
      </c>
      <c r="C7" s="5" t="str">
        <f>'[1]VÝSLEDKOVÁ TABULKA'!B8</f>
        <v>HZS PceK Svitavy</v>
      </c>
    </row>
    <row r="8" spans="1:4" ht="17.25" x14ac:dyDescent="0.3">
      <c r="A8" s="4">
        <f>RANK(B8,$B$7:$B$25,0)</f>
        <v>2</v>
      </c>
      <c r="B8" s="4">
        <f>'[1]VÝSLEDKOVÁ TABULKA'!H12</f>
        <v>390</v>
      </c>
      <c r="C8" s="5" t="str">
        <f>'[1]VÝSLEDKOVÁ TABULKA'!B12</f>
        <v>HZS podniku Škoda Auto</v>
      </c>
    </row>
    <row r="9" spans="1:4" ht="17.25" x14ac:dyDescent="0.3">
      <c r="A9" s="4">
        <f>RANK(B9,$B$7:$B$25,0)</f>
        <v>3</v>
      </c>
      <c r="B9" s="4">
        <f>'[1]VÝSLEDKOVÁ TABULKA'!H18</f>
        <v>367</v>
      </c>
      <c r="C9" s="5" t="str">
        <f>'[1]VÝSLEDKOVÁ TABULKA'!B18</f>
        <v>HZS Praha sm. A</v>
      </c>
    </row>
    <row r="10" spans="1:4" ht="17.25" x14ac:dyDescent="0.3">
      <c r="A10" s="4">
        <f>RANK(B10,$B$7:$B$25,0)</f>
        <v>4</v>
      </c>
      <c r="B10" s="4">
        <f>'[1]VÝSLEDKOVÁ TABULKA'!H15</f>
        <v>360</v>
      </c>
      <c r="C10" s="5" t="str">
        <f>'[1]VÝSLEDKOVÁ TABULKA'!B15</f>
        <v>HZS PlzK Rokycany</v>
      </c>
    </row>
    <row r="11" spans="1:4" ht="17.25" x14ac:dyDescent="0.3">
      <c r="A11" s="4">
        <f>RANK(B11,$B$7:$B$25,0)</f>
        <v>5</v>
      </c>
      <c r="B11" s="4">
        <f>'[1]VÝSLEDKOVÁ TABULKA'!H13</f>
        <v>344</v>
      </c>
      <c r="C11" s="5" t="str">
        <f>'[1]VÝSLEDKOVÁ TABULKA'!B13</f>
        <v>HZS Praha sm. C</v>
      </c>
      <c r="D11" s="7">
        <v>1.1562499999999998E-2</v>
      </c>
    </row>
    <row r="12" spans="1:4" ht="17.25" x14ac:dyDescent="0.3">
      <c r="A12" s="4">
        <v>6</v>
      </c>
      <c r="B12" s="4">
        <f>'[1]VÝSLEDKOVÁ TABULKA'!H3</f>
        <v>344</v>
      </c>
      <c r="C12" s="5" t="str">
        <f>'[1]VÝSLEDKOVÁ TABULKA'!B3</f>
        <v>HZS ÚstK Chomutov</v>
      </c>
      <c r="D12" s="7">
        <v>1.3263888888888889E-2</v>
      </c>
    </row>
    <row r="13" spans="1:4" ht="17.25" x14ac:dyDescent="0.3">
      <c r="A13" s="4">
        <f>RANK(B13,$B$7:$B$25,0)</f>
        <v>7</v>
      </c>
      <c r="B13" s="4">
        <f>'[1]VÝSLEDKOVÁ TABULKA'!H16</f>
        <v>338</v>
      </c>
      <c r="C13" s="5" t="str">
        <f>'[1]VÝSLEDKOVÁ TABULKA'!B16</f>
        <v>HZS JMK Brno Lidická</v>
      </c>
      <c r="D13" s="7">
        <v>1.324074074074074E-2</v>
      </c>
    </row>
    <row r="14" spans="1:4" ht="17.25" x14ac:dyDescent="0.3">
      <c r="A14" s="4">
        <v>8</v>
      </c>
      <c r="B14" s="4">
        <f>'[1]VÝSLEDKOVÁ TABULKA'!H2</f>
        <v>338</v>
      </c>
      <c r="C14" s="5" t="str">
        <f>'[1]VÝSLEDKOVÁ TABULKA'!B2</f>
        <v>HZS MSK Bílovec</v>
      </c>
      <c r="D14" s="7">
        <v>1.3726851851851851E-2</v>
      </c>
    </row>
    <row r="15" spans="1:4" ht="17.25" x14ac:dyDescent="0.3">
      <c r="A15" s="4">
        <f>RANK(B15,$B$7:$B$25,0)</f>
        <v>9</v>
      </c>
      <c r="B15" s="4">
        <f>'[1]VÝSLEDKOVÁ TABULKA'!H19</f>
        <v>321</v>
      </c>
      <c r="C15" s="5" t="str">
        <f>'[1]VÝSLEDKOVÁ TABULKA'!B19</f>
        <v>HZS ZLK Valašské Meziříčí</v>
      </c>
    </row>
    <row r="16" spans="1:4" ht="17.25" x14ac:dyDescent="0.3">
      <c r="A16" s="4">
        <f>RANK(B16,$B$7:$B$25,0)</f>
        <v>10</v>
      </c>
      <c r="B16" s="4">
        <f>'[1]VÝSLEDKOVÁ TABULKA'!H7</f>
        <v>313</v>
      </c>
      <c r="C16" s="5" t="str">
        <f>'[1]VÝSLEDKOVÁ TABULKA'!B7</f>
        <v>HZS KVK Karlovy Vary</v>
      </c>
    </row>
    <row r="17" spans="1:3" ht="17.25" x14ac:dyDescent="0.3">
      <c r="A17" s="4">
        <f>RANK(B17,$B$7:$B$25,0)</f>
        <v>11</v>
      </c>
      <c r="B17" s="4">
        <f>'[1]VÝSLEDKOVÁ TABULKA'!H9</f>
        <v>301</v>
      </c>
      <c r="C17" s="5" t="str">
        <f>'[1]VÝSLEDKOVÁ TABULKA'!B9</f>
        <v>HZS HKK Hradec Králové</v>
      </c>
    </row>
    <row r="18" spans="1:3" ht="17.25" x14ac:dyDescent="0.3">
      <c r="A18" s="4">
        <f>RANK(B18,$B$7:$B$25,0)</f>
        <v>12</v>
      </c>
      <c r="B18" s="4">
        <f>'[1]VÝSLEDKOVÁ TABULKA'!H6</f>
        <v>298</v>
      </c>
      <c r="C18" s="5" t="str">
        <f>'[1]VÝSLEDKOVÁ TABULKA'!B6</f>
        <v>HZS OLK Přerov</v>
      </c>
    </row>
    <row r="19" spans="1:3" ht="17.25" x14ac:dyDescent="0.3">
      <c r="A19" s="4">
        <f>RANK(B19,$B$7:$B$25,0)</f>
        <v>13</v>
      </c>
      <c r="B19" s="4">
        <f>'[1]VÝSLEDKOVÁ TABULKA'!H14</f>
        <v>297</v>
      </c>
      <c r="C19" s="5" t="str">
        <f>'[1]VÝSLEDKOVÁ TABULKA'!B14</f>
        <v>HZS KVY Žďár n/S</v>
      </c>
    </row>
    <row r="20" spans="1:3" ht="17.25" x14ac:dyDescent="0.3">
      <c r="A20" s="4">
        <f>RANK(B20,$B$7:$B$25,0)</f>
        <v>14</v>
      </c>
      <c r="B20" s="4">
        <f>'[1]VÝSLEDKOVÁ TABULKA'!H17</f>
        <v>283</v>
      </c>
      <c r="C20" s="5" t="str">
        <f>'[1]VÝSLEDKOVÁ TABULKA'!B17</f>
        <v>HZS LibK</v>
      </c>
    </row>
    <row r="21" spans="1:3" ht="17.25" x14ac:dyDescent="0.3">
      <c r="A21" s="4">
        <f>RANK(B21,$B$7:$B$25,0)</f>
        <v>15</v>
      </c>
      <c r="B21" s="4">
        <f>'[1]VÝSLEDKOVÁ TABULKA'!H5</f>
        <v>254</v>
      </c>
      <c r="C21" s="5" t="str">
        <f>'[1]VÝSLEDKOVÁ TABULKA'!B5</f>
        <v>HZS JČK Krumlov</v>
      </c>
    </row>
    <row r="22" spans="1:3" ht="17.25" x14ac:dyDescent="0.3">
      <c r="A22" s="4">
        <f>RANK(B22,$B$7:$B$25,0)</f>
        <v>16</v>
      </c>
      <c r="B22" s="4">
        <f>'[1]VÝSLEDKOVÁ TABULKA'!H10</f>
        <v>201</v>
      </c>
      <c r="C22" s="5" t="str">
        <f>'[1]VÝSLEDKOVÁ TABULKA'!B10</f>
        <v>HZS podniku Dopravní podnik</v>
      </c>
    </row>
    <row r="23" spans="1:3" ht="17.25" x14ac:dyDescent="0.3">
      <c r="A23" s="4">
        <f>RANK(B23,$B$7:$B$25,0)</f>
        <v>17</v>
      </c>
      <c r="B23" s="4">
        <f>'[1]VÝSLEDKOVÁ TABULKA'!H11</f>
        <v>198</v>
      </c>
      <c r="C23" s="5" t="str">
        <f>'[1]VÝSLEDKOVÁ TABULKA'!B11</f>
        <v>HZS Praha sm. B</v>
      </c>
    </row>
    <row r="24" spans="1:3" ht="17.25" x14ac:dyDescent="0.3">
      <c r="A24" s="4">
        <f>RANK(B24,$B$7:$B$25,0)</f>
        <v>18</v>
      </c>
      <c r="B24" s="4">
        <f>'[1]VÝSLEDKOVÁ TABULKA'!H4</f>
        <v>0</v>
      </c>
      <c r="C24" s="5" t="str">
        <f>'[1]VÝSLEDKOVÁ TABULKA'!B4</f>
        <v>HZS SČK Hořovice</v>
      </c>
    </row>
    <row r="25" spans="1:3" ht="17.25" x14ac:dyDescent="0.3">
      <c r="A25" s="4">
        <f>RANK(B25,$B$7:$B$25,0)</f>
        <v>18</v>
      </c>
      <c r="B25" s="4">
        <f>'[1]VÝSLEDKOVÁ TABULKA'!H20</f>
        <v>0</v>
      </c>
      <c r="C25" s="5">
        <f>'[1]VÝSLEDKOVÁ TABULKA'!B20</f>
        <v>0</v>
      </c>
    </row>
  </sheetData>
  <sortState ref="B7:D25">
    <sortCondition descending="1" ref="B7:B25"/>
    <sortCondition ref="D7:D25"/>
  </sortState>
  <mergeCells count="3">
    <mergeCell ref="A1:C1"/>
    <mergeCell ref="A3:C3"/>
    <mergeCell ref="A4:C4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Celkové pořadí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HZS Praha</dc:creator>
  <cp:lastModifiedBy>HZS Praha</cp:lastModifiedBy>
  <cp:lastPrinted>2018-09-13T14:38:26Z</cp:lastPrinted>
  <dcterms:created xsi:type="dcterms:W3CDTF">2018-09-13T14:09:02Z</dcterms:created>
  <dcterms:modified xsi:type="dcterms:W3CDTF">2018-09-13T14:39:03Z</dcterms:modified>
</cp:coreProperties>
</file>