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varikp\Desktop\"/>
    </mc:Choice>
  </mc:AlternateContent>
  <xr:revisionPtr revIDLastSave="0" documentId="8_{0775EACA-069B-4507-B6D1-BC09D846670C}" xr6:coauthVersionLast="36" xr6:coauthVersionMax="36" xr10:uidLastSave="{00000000-0000-0000-0000-000000000000}"/>
  <bookViews>
    <workbookView xWindow="2040" yWindow="588" windowWidth="16608" windowHeight="8376" activeTab="2" xr2:uid="{00000000-000D-0000-FFFF-FFFF00000000}"/>
  </bookViews>
  <sheets>
    <sheet name="100m" sheetId="1" r:id="rId1"/>
    <sheet name="věže" sheetId="2" r:id="rId2"/>
    <sheet name="Dvojboj" sheetId="3" r:id="rId3"/>
    <sheet name="Startovní listina 100m 1.p" sheetId="4" r:id="rId4"/>
    <sheet name="Startovní listina 100m 2.p" sheetId="6" r:id="rId5"/>
    <sheet name="Startovní listina věž 1.p" sheetId="5" r:id="rId6"/>
    <sheet name="Startovní listina věž 2.p" sheetId="7" r:id="rId7"/>
  </sheets>
  <definedNames>
    <definedName name="_xlnm.Print_Area" localSheetId="0">'100m'!$A$1:$I$92</definedName>
    <definedName name="_xlnm.Print_Area" localSheetId="2">Dvojboj!$A$1:$H$152</definedName>
    <definedName name="_xlnm.Print_Area" localSheetId="3">'Startovní listina 100m 1.p'!$A$1:$G$144</definedName>
    <definedName name="_xlnm.Print_Area" localSheetId="4">'Startovní listina 100m 2.p'!$A$1:$G$144</definedName>
    <definedName name="_xlnm.Print_Area" localSheetId="5">'Startovní listina věž 1.p'!$A$1:$G$95</definedName>
    <definedName name="_xlnm.Print_Area" localSheetId="6">'Startovní listina věž 2.p'!$A$1:$G$143</definedName>
    <definedName name="_xlnm.Print_Area" localSheetId="1">věže!$A$1:$I$152</definedName>
  </definedNames>
  <calcPr calcId="191029"/>
</workbook>
</file>

<file path=xl/calcChain.xml><?xml version="1.0" encoding="utf-8"?>
<calcChain xmlns="http://schemas.openxmlformats.org/spreadsheetml/2006/main">
  <c r="I64" i="3" l="1"/>
  <c r="J64" i="3"/>
  <c r="I8" i="3"/>
  <c r="J8" i="3"/>
  <c r="I65" i="3"/>
  <c r="J65" i="3"/>
  <c r="I49" i="3"/>
  <c r="J49" i="3"/>
  <c r="I33" i="3"/>
  <c r="J33" i="3"/>
  <c r="I66" i="3"/>
  <c r="J66" i="3"/>
  <c r="I17" i="3"/>
  <c r="J17" i="3"/>
  <c r="I57" i="3"/>
  <c r="J57" i="3"/>
  <c r="I7" i="3"/>
  <c r="J7" i="3"/>
  <c r="I16" i="3"/>
  <c r="J16" i="3"/>
  <c r="I26" i="3"/>
  <c r="J26" i="3"/>
  <c r="I24" i="3"/>
  <c r="J24" i="3"/>
  <c r="I15" i="3"/>
  <c r="J15" i="3"/>
  <c r="I3" i="3"/>
  <c r="J3" i="3"/>
  <c r="I67" i="3"/>
  <c r="J67" i="3"/>
  <c r="I23" i="3"/>
  <c r="J23" i="3"/>
  <c r="I53" i="3"/>
  <c r="J53" i="3"/>
  <c r="I50" i="3"/>
  <c r="J50" i="3"/>
  <c r="I18" i="3"/>
  <c r="J18" i="3"/>
  <c r="I40" i="3"/>
  <c r="J40" i="3"/>
  <c r="I68" i="3"/>
  <c r="J68" i="3"/>
  <c r="I69" i="3"/>
  <c r="J69" i="3"/>
  <c r="I48" i="3"/>
  <c r="J48" i="3"/>
  <c r="I9" i="3"/>
  <c r="J9" i="3"/>
  <c r="I35" i="3"/>
  <c r="J35" i="3"/>
  <c r="I70" i="3"/>
  <c r="J70" i="3"/>
  <c r="I30" i="3"/>
  <c r="J30" i="3"/>
  <c r="I71" i="3"/>
  <c r="J71" i="3"/>
  <c r="I14" i="3"/>
  <c r="J14" i="3"/>
  <c r="I72" i="3"/>
  <c r="J72" i="3"/>
  <c r="I13" i="3"/>
  <c r="J13" i="3"/>
  <c r="I41" i="3"/>
  <c r="J41" i="3"/>
  <c r="I54" i="3"/>
  <c r="J54" i="3"/>
  <c r="I25" i="3"/>
  <c r="J25" i="3"/>
  <c r="I12" i="3"/>
  <c r="J12" i="3"/>
  <c r="I5" i="3"/>
  <c r="J5" i="3"/>
  <c r="I29" i="3"/>
  <c r="J29" i="3"/>
  <c r="I58" i="3"/>
  <c r="J58" i="3"/>
  <c r="I32" i="3"/>
  <c r="J32" i="3"/>
  <c r="I44" i="3"/>
  <c r="J44" i="3"/>
  <c r="I11" i="3"/>
  <c r="J11" i="3"/>
  <c r="I6" i="3"/>
  <c r="J6" i="3"/>
  <c r="I36" i="3"/>
  <c r="J36" i="3"/>
  <c r="I55" i="3"/>
  <c r="J55" i="3"/>
  <c r="I34" i="3"/>
  <c r="J34" i="3"/>
  <c r="I51" i="3"/>
  <c r="J51" i="3"/>
  <c r="I42" i="3"/>
  <c r="J42" i="3"/>
  <c r="I61" i="3"/>
  <c r="J61" i="3"/>
  <c r="I60" i="3"/>
  <c r="J60" i="3"/>
  <c r="I38" i="3"/>
  <c r="J38" i="3"/>
  <c r="I43" i="3"/>
  <c r="J43" i="3"/>
  <c r="I31" i="3"/>
  <c r="J31" i="3"/>
  <c r="I20" i="3"/>
  <c r="J20" i="3"/>
  <c r="I47" i="3"/>
  <c r="J47" i="3"/>
  <c r="I73" i="3"/>
  <c r="J73" i="3"/>
  <c r="I63" i="3"/>
  <c r="J63" i="3"/>
  <c r="I46" i="3"/>
  <c r="J46" i="3"/>
  <c r="I52" i="3"/>
  <c r="J52" i="3"/>
  <c r="I45" i="3"/>
  <c r="J45" i="3"/>
  <c r="I37" i="3"/>
  <c r="J37" i="3"/>
  <c r="I22" i="3"/>
  <c r="J22" i="3"/>
  <c r="I19" i="3"/>
  <c r="J19" i="3"/>
  <c r="I21" i="3"/>
  <c r="J21" i="3"/>
  <c r="I56" i="3"/>
  <c r="J56" i="3"/>
  <c r="I4" i="3"/>
  <c r="J4" i="3"/>
  <c r="I74" i="3"/>
  <c r="J74" i="3"/>
  <c r="I39" i="3"/>
  <c r="J39" i="3"/>
  <c r="I27" i="3"/>
  <c r="J27" i="3"/>
  <c r="I10" i="3"/>
  <c r="J10" i="3"/>
  <c r="I28" i="3"/>
  <c r="J28" i="3"/>
  <c r="I75" i="3"/>
  <c r="J75" i="3"/>
  <c r="I76" i="3"/>
  <c r="J76" i="3"/>
  <c r="I77" i="3"/>
  <c r="J77" i="3"/>
  <c r="I78" i="3"/>
  <c r="J78" i="3"/>
  <c r="I79" i="3"/>
  <c r="J79" i="3"/>
  <c r="I80" i="3"/>
  <c r="J80" i="3"/>
  <c r="I81" i="3"/>
  <c r="J81" i="3"/>
  <c r="I82" i="3"/>
  <c r="J82" i="3"/>
  <c r="I83" i="3"/>
  <c r="J83" i="3"/>
  <c r="I84" i="3"/>
  <c r="J84" i="3"/>
  <c r="I85" i="3"/>
  <c r="J85" i="3"/>
  <c r="I86" i="3"/>
  <c r="J86" i="3"/>
  <c r="I87" i="3"/>
  <c r="J87" i="3"/>
  <c r="I88" i="3"/>
  <c r="J88" i="3"/>
  <c r="I89" i="3"/>
  <c r="J89" i="3"/>
  <c r="I90" i="3"/>
  <c r="J90" i="3"/>
  <c r="I91" i="3"/>
  <c r="J91" i="3"/>
  <c r="I92" i="3"/>
  <c r="J92" i="3"/>
  <c r="I93" i="3"/>
  <c r="J93" i="3"/>
  <c r="I94" i="3"/>
  <c r="J94" i="3"/>
  <c r="I95" i="3"/>
  <c r="J95" i="3"/>
  <c r="I96" i="3"/>
  <c r="J96" i="3"/>
  <c r="I97" i="3"/>
  <c r="J97" i="3"/>
  <c r="I98" i="3"/>
  <c r="J98" i="3"/>
  <c r="I99" i="3"/>
  <c r="J99" i="3"/>
  <c r="I100" i="3"/>
  <c r="J100" i="3"/>
  <c r="I101" i="3"/>
  <c r="J101" i="3"/>
  <c r="I102" i="3"/>
  <c r="J102" i="3"/>
  <c r="I103" i="3"/>
  <c r="J103" i="3"/>
  <c r="I104" i="3"/>
  <c r="J104" i="3"/>
  <c r="I105" i="3"/>
  <c r="J105" i="3"/>
  <c r="I106" i="3"/>
  <c r="J106" i="3"/>
  <c r="I107" i="3"/>
  <c r="J107" i="3"/>
  <c r="I108" i="3"/>
  <c r="J108" i="3"/>
  <c r="I109" i="3"/>
  <c r="J109" i="3"/>
  <c r="I110" i="3"/>
  <c r="J110" i="3"/>
  <c r="I111" i="3"/>
  <c r="J111" i="3"/>
  <c r="I112" i="3"/>
  <c r="J112" i="3"/>
  <c r="I113" i="3"/>
  <c r="J113" i="3"/>
  <c r="I114" i="3"/>
  <c r="J114" i="3"/>
  <c r="I115" i="3"/>
  <c r="J115" i="3"/>
  <c r="I116" i="3"/>
  <c r="J116" i="3"/>
  <c r="I117" i="3"/>
  <c r="J117" i="3"/>
  <c r="I118" i="3"/>
  <c r="J118" i="3"/>
  <c r="I119" i="3"/>
  <c r="J119" i="3"/>
  <c r="I120" i="3"/>
  <c r="J120" i="3"/>
  <c r="I121" i="3"/>
  <c r="J121" i="3"/>
  <c r="I122" i="3"/>
  <c r="J122" i="3"/>
  <c r="I123" i="3"/>
  <c r="J123" i="3"/>
  <c r="I124" i="3"/>
  <c r="J124" i="3"/>
  <c r="I125" i="3"/>
  <c r="J125" i="3"/>
  <c r="I126" i="3"/>
  <c r="J126" i="3"/>
  <c r="I127" i="3"/>
  <c r="J127" i="3"/>
  <c r="I128" i="3"/>
  <c r="J128" i="3"/>
  <c r="I129" i="3"/>
  <c r="J129" i="3"/>
  <c r="I130" i="3"/>
  <c r="J130" i="3"/>
  <c r="I131" i="3"/>
  <c r="J131" i="3"/>
  <c r="I132" i="3"/>
  <c r="J132" i="3"/>
  <c r="I133" i="3"/>
  <c r="J133" i="3"/>
  <c r="I134" i="3"/>
  <c r="J134" i="3"/>
  <c r="I135" i="3"/>
  <c r="J135" i="3"/>
  <c r="I136" i="3"/>
  <c r="J136" i="3"/>
  <c r="I137" i="3"/>
  <c r="J137" i="3"/>
  <c r="I138" i="3"/>
  <c r="J138" i="3"/>
  <c r="I139" i="3"/>
  <c r="J139" i="3"/>
  <c r="I140" i="3"/>
  <c r="J140" i="3"/>
  <c r="I141" i="3"/>
  <c r="J141" i="3"/>
  <c r="I142" i="3"/>
  <c r="J142" i="3"/>
  <c r="I143" i="3"/>
  <c r="J143" i="3"/>
  <c r="I144" i="3"/>
  <c r="J144" i="3"/>
  <c r="I145" i="3"/>
  <c r="J145" i="3"/>
  <c r="I146" i="3"/>
  <c r="J146" i="3"/>
  <c r="I147" i="3"/>
  <c r="J147" i="3"/>
  <c r="I148" i="3"/>
  <c r="J148" i="3"/>
  <c r="I149" i="3"/>
  <c r="J149" i="3"/>
  <c r="I150" i="3"/>
  <c r="J150" i="3"/>
  <c r="I151" i="3"/>
  <c r="J151" i="3"/>
  <c r="I152" i="3"/>
  <c r="J152" i="3"/>
  <c r="I59" i="3"/>
  <c r="J59" i="3"/>
  <c r="J62" i="3"/>
  <c r="I62" i="3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86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I11" i="2" l="1"/>
  <c r="J11" i="2" s="1"/>
  <c r="I51" i="2"/>
  <c r="J51" i="2" s="1"/>
  <c r="I5" i="2"/>
  <c r="J5" i="2" s="1"/>
  <c r="I74" i="2"/>
  <c r="J74" i="2" s="1"/>
  <c r="I32" i="1"/>
  <c r="I76" i="1"/>
  <c r="I24" i="1"/>
  <c r="I63" i="1"/>
  <c r="I3" i="1"/>
  <c r="I28" i="1"/>
  <c r="H7" i="3" l="1"/>
  <c r="K7" i="3" s="1"/>
  <c r="I22" i="2"/>
  <c r="J22" i="2" s="1"/>
  <c r="I4" i="1"/>
  <c r="I5" i="1"/>
  <c r="H31" i="3" l="1"/>
  <c r="K31" i="3" s="1"/>
  <c r="H20" i="3"/>
  <c r="K20" i="3" s="1"/>
  <c r="H47" i="3"/>
  <c r="K47" i="3" s="1"/>
  <c r="H73" i="3"/>
  <c r="K73" i="3" s="1"/>
  <c r="H63" i="3"/>
  <c r="K63" i="3" s="1"/>
  <c r="H46" i="3"/>
  <c r="K46" i="3" s="1"/>
  <c r="H52" i="3"/>
  <c r="K52" i="3" s="1"/>
  <c r="H49" i="3"/>
  <c r="K49" i="3" s="1"/>
  <c r="H64" i="3"/>
  <c r="K64" i="3" s="1"/>
  <c r="H16" i="3"/>
  <c r="K16" i="3" s="1"/>
  <c r="H17" i="3"/>
  <c r="K17" i="3" s="1"/>
  <c r="H37" i="3"/>
  <c r="K37" i="3" s="1"/>
  <c r="H29" i="3"/>
  <c r="K29" i="3" s="1"/>
  <c r="H33" i="3"/>
  <c r="K33" i="3" s="1"/>
  <c r="I23" i="2"/>
  <c r="J23" i="2" s="1"/>
  <c r="I21" i="1"/>
  <c r="I46" i="1"/>
  <c r="A7" i="6" l="1"/>
  <c r="A10" i="6" s="1"/>
  <c r="A13" i="6" s="1"/>
  <c r="A16" i="6" s="1"/>
  <c r="A19" i="6" s="1"/>
  <c r="A22" i="6" s="1"/>
  <c r="A25" i="6" s="1"/>
  <c r="A28" i="6" s="1"/>
  <c r="A31" i="6" s="1"/>
  <c r="A34" i="6" s="1"/>
  <c r="A37" i="6" s="1"/>
  <c r="A40" i="6" s="1"/>
  <c r="A43" i="6" s="1"/>
  <c r="A46" i="6" s="1"/>
  <c r="A49" i="6" s="1"/>
  <c r="A52" i="6" s="1"/>
  <c r="A55" i="6" s="1"/>
  <c r="A58" i="6" s="1"/>
  <c r="A61" i="6" s="1"/>
  <c r="A64" i="6" s="1"/>
  <c r="A67" i="6" s="1"/>
  <c r="A70" i="6" s="1"/>
  <c r="A73" i="6" s="1"/>
  <c r="A76" i="6" s="1"/>
  <c r="A79" i="6" s="1"/>
  <c r="A82" i="6" s="1"/>
  <c r="A85" i="6" s="1"/>
  <c r="A88" i="6" s="1"/>
  <c r="A91" i="6" s="1"/>
  <c r="A94" i="6" s="1"/>
  <c r="A97" i="6" s="1"/>
  <c r="A100" i="6" s="1"/>
  <c r="A103" i="6" s="1"/>
  <c r="A106" i="6" s="1"/>
  <c r="A109" i="6" s="1"/>
  <c r="A112" i="6" s="1"/>
  <c r="A115" i="6" s="1"/>
  <c r="A118" i="6" s="1"/>
  <c r="A121" i="6" s="1"/>
  <c r="A124" i="6" s="1"/>
  <c r="A127" i="6" s="1"/>
  <c r="A130" i="6" s="1"/>
  <c r="A133" i="6" s="1"/>
  <c r="A136" i="6" s="1"/>
  <c r="A139" i="6" s="1"/>
  <c r="A142" i="6" s="1"/>
  <c r="A7" i="4"/>
  <c r="A10" i="4" s="1"/>
  <c r="A13" i="4" s="1"/>
  <c r="A16" i="4" s="1"/>
  <c r="A19" i="4" s="1"/>
  <c r="A22" i="4" s="1"/>
  <c r="A25" i="4" s="1"/>
  <c r="A28" i="4" s="1"/>
  <c r="A31" i="4" s="1"/>
  <c r="A34" i="4" s="1"/>
  <c r="A37" i="4" s="1"/>
  <c r="A40" i="4" s="1"/>
  <c r="A43" i="4" s="1"/>
  <c r="A46" i="4" s="1"/>
  <c r="A49" i="4" s="1"/>
  <c r="A52" i="4" s="1"/>
  <c r="A55" i="4" s="1"/>
  <c r="A58" i="4" s="1"/>
  <c r="A61" i="4" s="1"/>
  <c r="A64" i="4" s="1"/>
  <c r="A67" i="4" s="1"/>
  <c r="A70" i="4" s="1"/>
  <c r="A73" i="4" s="1"/>
  <c r="A76" i="4" s="1"/>
  <c r="A79" i="4" s="1"/>
  <c r="A82" i="4" s="1"/>
  <c r="A85" i="4" s="1"/>
  <c r="A88" i="4" s="1"/>
  <c r="A91" i="4" s="1"/>
  <c r="A94" i="4" s="1"/>
  <c r="A97" i="4" s="1"/>
  <c r="A100" i="4" s="1"/>
  <c r="A103" i="4" s="1"/>
  <c r="A106" i="4" s="1"/>
  <c r="A109" i="4" s="1"/>
  <c r="A112" i="4" s="1"/>
  <c r="A115" i="4" s="1"/>
  <c r="A118" i="4" s="1"/>
  <c r="A121" i="4" s="1"/>
  <c r="A124" i="4" s="1"/>
  <c r="A127" i="4" s="1"/>
  <c r="A130" i="4" s="1"/>
  <c r="A133" i="4" s="1"/>
  <c r="A136" i="4" s="1"/>
  <c r="A139" i="4" s="1"/>
  <c r="A142" i="4" s="1"/>
  <c r="H58" i="3" l="1"/>
  <c r="K58" i="3" s="1"/>
  <c r="H65" i="3"/>
  <c r="K65" i="3" s="1"/>
  <c r="H43" i="3"/>
  <c r="K43" i="3" s="1"/>
  <c r="H36" i="3"/>
  <c r="K36" i="3" s="1"/>
  <c r="H38" i="3"/>
  <c r="K38" i="3" s="1"/>
  <c r="H3" i="3"/>
  <c r="K3" i="3" s="1"/>
  <c r="H61" i="3"/>
  <c r="K61" i="3" s="1"/>
  <c r="H41" i="3"/>
  <c r="K41" i="3" s="1"/>
  <c r="H24" i="3"/>
  <c r="K24" i="3" s="1"/>
  <c r="H66" i="3"/>
  <c r="K66" i="3" s="1"/>
  <c r="H25" i="3"/>
  <c r="K25" i="3" s="1"/>
  <c r="H14" i="3"/>
  <c r="K14" i="3" s="1"/>
  <c r="H13" i="3"/>
  <c r="K13" i="3" s="1"/>
  <c r="H51" i="3"/>
  <c r="K51" i="3" s="1"/>
  <c r="H6" i="3"/>
  <c r="K6" i="3" s="1"/>
  <c r="H32" i="3"/>
  <c r="K32" i="3" s="1"/>
  <c r="H11" i="3"/>
  <c r="K11" i="3" s="1"/>
  <c r="H55" i="3"/>
  <c r="K55" i="3" s="1"/>
  <c r="H68" i="3"/>
  <c r="K68" i="3" s="1"/>
  <c r="H71" i="3"/>
  <c r="K71" i="3" s="1"/>
  <c r="H69" i="3"/>
  <c r="K69" i="3" s="1"/>
  <c r="H9" i="3"/>
  <c r="K9" i="3" s="1"/>
  <c r="H72" i="3"/>
  <c r="K72" i="3" s="1"/>
  <c r="H34" i="3"/>
  <c r="K34" i="3" s="1"/>
  <c r="H44" i="3"/>
  <c r="K44" i="3" s="1"/>
  <c r="H60" i="3"/>
  <c r="K60" i="3" s="1"/>
  <c r="H54" i="3"/>
  <c r="K54" i="3" s="1"/>
  <c r="H5" i="3"/>
  <c r="K5" i="3" s="1"/>
  <c r="H70" i="3"/>
  <c r="K70" i="3" s="1"/>
  <c r="H23" i="3"/>
  <c r="K23" i="3" s="1"/>
  <c r="H67" i="3"/>
  <c r="K67" i="3" s="1"/>
  <c r="H18" i="3"/>
  <c r="K18" i="3" s="1"/>
  <c r="H40" i="3"/>
  <c r="K40" i="3" s="1"/>
  <c r="H53" i="3"/>
  <c r="K53" i="3" s="1"/>
  <c r="H26" i="3"/>
  <c r="K26" i="3" s="1"/>
  <c r="H30" i="3"/>
  <c r="K30" i="3" s="1"/>
  <c r="H48" i="3"/>
  <c r="K48" i="3" s="1"/>
  <c r="H12" i="3"/>
  <c r="K12" i="3" s="1"/>
  <c r="H50" i="3"/>
  <c r="K50" i="3" s="1"/>
  <c r="H35" i="3"/>
  <c r="K35" i="3" s="1"/>
  <c r="H15" i="3"/>
  <c r="K15" i="3" s="1"/>
  <c r="H8" i="3"/>
  <c r="K8" i="3" s="1"/>
  <c r="H42" i="3"/>
  <c r="K42" i="3" s="1"/>
  <c r="H45" i="3"/>
  <c r="K45" i="3" s="1"/>
  <c r="H62" i="3"/>
  <c r="K62" i="3" s="1"/>
  <c r="H59" i="3"/>
  <c r="K59" i="3" s="1"/>
  <c r="H57" i="3"/>
  <c r="K57" i="3" s="1"/>
  <c r="H22" i="3"/>
  <c r="K22" i="3" s="1"/>
  <c r="H19" i="3"/>
  <c r="K19" i="3" s="1"/>
  <c r="H21" i="3"/>
  <c r="K21" i="3" s="1"/>
  <c r="H56" i="3"/>
  <c r="K56" i="3" s="1"/>
  <c r="H4" i="3"/>
  <c r="K4" i="3" s="1"/>
  <c r="H74" i="3"/>
  <c r="K74" i="3" s="1"/>
  <c r="H39" i="3"/>
  <c r="K39" i="3" s="1"/>
  <c r="H27" i="3"/>
  <c r="K27" i="3" s="1"/>
  <c r="H10" i="3"/>
  <c r="K10" i="3" s="1"/>
  <c r="H28" i="3"/>
  <c r="K28" i="3" s="1"/>
  <c r="H75" i="3"/>
  <c r="K75" i="3" s="1"/>
  <c r="H76" i="3"/>
  <c r="K76" i="3" s="1"/>
  <c r="H77" i="3"/>
  <c r="K77" i="3" s="1"/>
  <c r="H78" i="3"/>
  <c r="K78" i="3" s="1"/>
  <c r="H79" i="3"/>
  <c r="K79" i="3" s="1"/>
  <c r="H80" i="3"/>
  <c r="K80" i="3" s="1"/>
  <c r="H81" i="3"/>
  <c r="K81" i="3" s="1"/>
  <c r="H82" i="3"/>
  <c r="K82" i="3" s="1"/>
  <c r="H83" i="3"/>
  <c r="K83" i="3" s="1"/>
  <c r="H84" i="3"/>
  <c r="K84" i="3" s="1"/>
  <c r="H85" i="3"/>
  <c r="K85" i="3" s="1"/>
  <c r="H86" i="3"/>
  <c r="K86" i="3" s="1"/>
  <c r="H87" i="3"/>
  <c r="K87" i="3" s="1"/>
  <c r="H88" i="3"/>
  <c r="K88" i="3" s="1"/>
  <c r="H89" i="3"/>
  <c r="K89" i="3" s="1"/>
  <c r="H90" i="3"/>
  <c r="K90" i="3" s="1"/>
  <c r="H91" i="3"/>
  <c r="K91" i="3" s="1"/>
  <c r="H92" i="3"/>
  <c r="K92" i="3" s="1"/>
  <c r="H93" i="3"/>
  <c r="K93" i="3" s="1"/>
  <c r="H94" i="3"/>
  <c r="K94" i="3" s="1"/>
  <c r="H95" i="3"/>
  <c r="K95" i="3" s="1"/>
  <c r="H96" i="3"/>
  <c r="K96" i="3" s="1"/>
  <c r="H97" i="3"/>
  <c r="K97" i="3" s="1"/>
  <c r="H98" i="3"/>
  <c r="K98" i="3" s="1"/>
  <c r="H99" i="3"/>
  <c r="K99" i="3" s="1"/>
  <c r="H100" i="3"/>
  <c r="K100" i="3" s="1"/>
  <c r="H101" i="3"/>
  <c r="K101" i="3" s="1"/>
  <c r="H102" i="3"/>
  <c r="K102" i="3" s="1"/>
  <c r="H103" i="3"/>
  <c r="K103" i="3" s="1"/>
  <c r="H104" i="3"/>
  <c r="K104" i="3" s="1"/>
  <c r="H105" i="3"/>
  <c r="K105" i="3" s="1"/>
  <c r="H106" i="3"/>
  <c r="K106" i="3" s="1"/>
  <c r="H107" i="3"/>
  <c r="K107" i="3" s="1"/>
  <c r="H108" i="3"/>
  <c r="K108" i="3" s="1"/>
  <c r="H109" i="3"/>
  <c r="K109" i="3" s="1"/>
  <c r="H110" i="3"/>
  <c r="K110" i="3" s="1"/>
  <c r="H111" i="3"/>
  <c r="K111" i="3" s="1"/>
  <c r="H112" i="3"/>
  <c r="K112" i="3" s="1"/>
  <c r="H113" i="3"/>
  <c r="K113" i="3" s="1"/>
  <c r="H114" i="3"/>
  <c r="K114" i="3" s="1"/>
  <c r="H115" i="3"/>
  <c r="K115" i="3" s="1"/>
  <c r="H116" i="3"/>
  <c r="K116" i="3" s="1"/>
  <c r="H117" i="3"/>
  <c r="K117" i="3" s="1"/>
  <c r="H118" i="3"/>
  <c r="K118" i="3" s="1"/>
  <c r="H119" i="3"/>
  <c r="K119" i="3" s="1"/>
  <c r="I9" i="2" l="1"/>
  <c r="J9" i="2" s="1"/>
  <c r="I4" i="2"/>
  <c r="J4" i="2" s="1"/>
  <c r="I79" i="1"/>
  <c r="I78" i="1"/>
  <c r="I75" i="1"/>
  <c r="I59" i="1"/>
  <c r="I58" i="1"/>
  <c r="I54" i="1"/>
  <c r="I53" i="1"/>
  <c r="I18" i="1"/>
  <c r="I17" i="1"/>
  <c r="H120" i="3"/>
  <c r="K120" i="3" s="1"/>
  <c r="H121" i="3"/>
  <c r="K121" i="3" s="1"/>
  <c r="H122" i="3"/>
  <c r="K122" i="3" s="1"/>
  <c r="H123" i="3"/>
  <c r="K123" i="3" s="1"/>
  <c r="H124" i="3"/>
  <c r="K124" i="3" s="1"/>
  <c r="H125" i="3"/>
  <c r="K125" i="3" s="1"/>
  <c r="H126" i="3"/>
  <c r="K126" i="3" s="1"/>
  <c r="H127" i="3"/>
  <c r="K127" i="3" s="1"/>
  <c r="H128" i="3"/>
  <c r="K128" i="3" s="1"/>
  <c r="H129" i="3"/>
  <c r="K129" i="3" s="1"/>
  <c r="H130" i="3"/>
  <c r="K130" i="3" s="1"/>
  <c r="H131" i="3"/>
  <c r="K131" i="3" s="1"/>
  <c r="H132" i="3"/>
  <c r="K132" i="3" s="1"/>
  <c r="H133" i="3"/>
  <c r="K133" i="3" s="1"/>
  <c r="H134" i="3"/>
  <c r="K134" i="3" s="1"/>
  <c r="H135" i="3"/>
  <c r="K135" i="3" s="1"/>
  <c r="H136" i="3"/>
  <c r="K136" i="3" s="1"/>
  <c r="H137" i="3"/>
  <c r="K137" i="3" s="1"/>
  <c r="H138" i="3"/>
  <c r="K138" i="3" s="1"/>
  <c r="H139" i="3"/>
  <c r="K139" i="3" s="1"/>
  <c r="H140" i="3"/>
  <c r="K140" i="3" s="1"/>
  <c r="H141" i="3"/>
  <c r="K141" i="3" s="1"/>
  <c r="H142" i="3"/>
  <c r="K142" i="3" s="1"/>
  <c r="H143" i="3"/>
  <c r="K143" i="3" s="1"/>
  <c r="H144" i="3"/>
  <c r="K144" i="3" s="1"/>
  <c r="H145" i="3"/>
  <c r="K145" i="3" s="1"/>
  <c r="H146" i="3"/>
  <c r="K146" i="3" s="1"/>
  <c r="H147" i="3"/>
  <c r="K147" i="3" s="1"/>
  <c r="H148" i="3"/>
  <c r="K148" i="3" s="1"/>
  <c r="H149" i="3"/>
  <c r="K149" i="3" s="1"/>
  <c r="H150" i="3"/>
  <c r="K150" i="3" s="1"/>
  <c r="H151" i="3"/>
  <c r="K151" i="3" s="1"/>
  <c r="H152" i="3"/>
  <c r="K152" i="3" s="1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17" i="1"/>
  <c r="I34" i="1"/>
  <c r="I66" i="1"/>
  <c r="I118" i="1"/>
  <c r="I64" i="1"/>
  <c r="I8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12" i="2"/>
  <c r="I111" i="2"/>
  <c r="I49" i="2"/>
  <c r="J49" i="2" s="1"/>
  <c r="I110" i="2"/>
  <c r="I89" i="2"/>
  <c r="J89" i="2" s="1"/>
  <c r="I109" i="2"/>
  <c r="I108" i="2"/>
  <c r="I107" i="2"/>
  <c r="I19" i="2"/>
  <c r="J19" i="2" s="1"/>
  <c r="I106" i="2"/>
  <c r="I105" i="2"/>
  <c r="I62" i="2"/>
  <c r="J62" i="2" s="1"/>
  <c r="I36" i="2"/>
  <c r="J36" i="2" s="1"/>
  <c r="I63" i="2"/>
  <c r="J63" i="2" s="1"/>
  <c r="I59" i="2"/>
  <c r="J59" i="2" s="1"/>
  <c r="I66" i="2"/>
  <c r="J66" i="2" s="1"/>
  <c r="I42" i="2"/>
  <c r="J42" i="2" s="1"/>
  <c r="I6" i="2"/>
  <c r="J6" i="2" s="1"/>
  <c r="I44" i="2"/>
  <c r="J44" i="2" s="1"/>
  <c r="I78" i="2"/>
  <c r="J78" i="2" s="1"/>
  <c r="I10" i="2"/>
  <c r="J10" i="2" s="1"/>
  <c r="I55" i="2"/>
  <c r="J55" i="2" s="1"/>
  <c r="I52" i="2"/>
  <c r="J52" i="2" s="1"/>
  <c r="I46" i="2"/>
  <c r="J46" i="2" s="1"/>
  <c r="I13" i="2"/>
  <c r="J13" i="2" s="1"/>
  <c r="I58" i="2"/>
  <c r="J58" i="2" s="1"/>
  <c r="I33" i="2"/>
  <c r="J33" i="2" s="1"/>
  <c r="I45" i="2"/>
  <c r="J45" i="2" s="1"/>
  <c r="I50" i="2"/>
  <c r="J50" i="2" s="1"/>
  <c r="I61" i="2"/>
  <c r="J61" i="2" s="1"/>
  <c r="I43" i="2"/>
  <c r="J43" i="2" s="1"/>
  <c r="I104" i="2"/>
  <c r="I48" i="2"/>
  <c r="J48" i="2" s="1"/>
  <c r="I17" i="2"/>
  <c r="J17" i="2" s="1"/>
  <c r="I16" i="2"/>
  <c r="J16" i="2" s="1"/>
  <c r="I14" i="2"/>
  <c r="J14" i="2" s="1"/>
  <c r="I41" i="2"/>
  <c r="J41" i="2" s="1"/>
  <c r="I40" i="2"/>
  <c r="J40" i="2" s="1"/>
  <c r="I103" i="2"/>
  <c r="I64" i="2"/>
  <c r="J64" i="2" s="1"/>
  <c r="I28" i="2"/>
  <c r="J28" i="2" s="1"/>
  <c r="I88" i="2"/>
  <c r="J88" i="2" s="1"/>
  <c r="I56" i="2"/>
  <c r="J56" i="2" s="1"/>
  <c r="I15" i="2"/>
  <c r="J15" i="2" s="1"/>
  <c r="I18" i="2"/>
  <c r="J18" i="2" s="1"/>
  <c r="I35" i="2"/>
  <c r="J35" i="2" s="1"/>
  <c r="I8" i="2"/>
  <c r="J8" i="2" s="1"/>
  <c r="I39" i="2"/>
  <c r="J39" i="2" s="1"/>
  <c r="I77" i="2"/>
  <c r="J77" i="2" s="1"/>
  <c r="I80" i="2"/>
  <c r="J80" i="2" s="1"/>
  <c r="I38" i="2"/>
  <c r="J38" i="2" s="1"/>
  <c r="I69" i="2"/>
  <c r="J69" i="2" s="1"/>
  <c r="I85" i="2"/>
  <c r="J85" i="2" s="1"/>
  <c r="I47" i="2"/>
  <c r="J47" i="2" s="1"/>
  <c r="I81" i="2"/>
  <c r="J81" i="2" s="1"/>
  <c r="I99" i="2"/>
  <c r="I20" i="2"/>
  <c r="J20" i="2" s="1"/>
  <c r="I3" i="2"/>
  <c r="J3" i="2" s="1"/>
  <c r="I60" i="2"/>
  <c r="J60" i="2" s="1"/>
  <c r="I79" i="2"/>
  <c r="J79" i="2" s="1"/>
  <c r="I30" i="2"/>
  <c r="J30" i="2" s="1"/>
  <c r="I32" i="2"/>
  <c r="J32" i="2" s="1"/>
  <c r="I73" i="2"/>
  <c r="J73" i="2" s="1"/>
  <c r="I54" i="2"/>
  <c r="J54" i="2" s="1"/>
  <c r="I68" i="2"/>
  <c r="J68" i="2" s="1"/>
  <c r="I7" i="2"/>
  <c r="J7" i="2" s="1"/>
  <c r="I67" i="2"/>
  <c r="J67" i="2" s="1"/>
  <c r="I75" i="2"/>
  <c r="J75" i="2" s="1"/>
  <c r="I90" i="2"/>
  <c r="J90" i="2" s="1"/>
  <c r="I31" i="2"/>
  <c r="J31" i="2" s="1"/>
  <c r="I70" i="2"/>
  <c r="J70" i="2" s="1"/>
  <c r="I37" i="2"/>
  <c r="J37" i="2" s="1"/>
  <c r="I98" i="2"/>
  <c r="I76" i="2"/>
  <c r="J76" i="2" s="1"/>
  <c r="I86" i="2"/>
  <c r="J86" i="2" s="1"/>
  <c r="I26" i="2"/>
  <c r="J26" i="2" s="1"/>
  <c r="I71" i="2"/>
  <c r="J71" i="2" s="1"/>
  <c r="I27" i="2"/>
  <c r="J27" i="2" s="1"/>
  <c r="I95" i="2"/>
  <c r="I57" i="2"/>
  <c r="J57" i="2" s="1"/>
  <c r="I96" i="2"/>
  <c r="I93" i="2"/>
  <c r="I21" i="2"/>
  <c r="J21" i="2" s="1"/>
  <c r="I94" i="2"/>
  <c r="I12" i="2"/>
  <c r="J12" i="2" s="1"/>
  <c r="I101" i="2"/>
  <c r="I84" i="2"/>
  <c r="J84" i="2" s="1"/>
  <c r="I83" i="2"/>
  <c r="J83" i="2" s="1"/>
  <c r="I34" i="2"/>
  <c r="J34" i="2" s="1"/>
  <c r="I65" i="2"/>
  <c r="J65" i="2" s="1"/>
  <c r="I102" i="2"/>
  <c r="I53" i="2"/>
  <c r="J53" i="2" s="1"/>
  <c r="I29" i="2"/>
  <c r="J29" i="2" s="1"/>
  <c r="I100" i="2"/>
  <c r="I92" i="2"/>
  <c r="I87" i="2"/>
  <c r="J87" i="2" s="1"/>
  <c r="I91" i="2"/>
  <c r="I25" i="2"/>
  <c r="J25" i="2" s="1"/>
  <c r="I97" i="2"/>
  <c r="I82" i="2"/>
  <c r="J82" i="2" s="1"/>
  <c r="I24" i="2"/>
  <c r="J24" i="2" s="1"/>
  <c r="I72" i="2"/>
  <c r="J72" i="2" s="1"/>
  <c r="I91" i="1"/>
  <c r="I111" i="1"/>
  <c r="I61" i="1"/>
  <c r="I84" i="1"/>
  <c r="I70" i="1"/>
  <c r="I90" i="1"/>
  <c r="J90" i="1" s="1"/>
  <c r="I52" i="1"/>
  <c r="I41" i="1"/>
  <c r="I22" i="1"/>
  <c r="I55" i="1"/>
  <c r="I99" i="1"/>
  <c r="I98" i="1"/>
  <c r="I25" i="1"/>
  <c r="I71" i="1"/>
  <c r="I19" i="1"/>
  <c r="I81" i="1"/>
  <c r="I67" i="1"/>
  <c r="J32" i="1" s="1"/>
  <c r="I23" i="1"/>
  <c r="I16" i="1"/>
  <c r="I69" i="1"/>
  <c r="I89" i="1"/>
  <c r="I107" i="1"/>
  <c r="I103" i="1"/>
  <c r="I36" i="1"/>
  <c r="I43" i="1"/>
  <c r="I94" i="1"/>
  <c r="I42" i="1"/>
  <c r="I47" i="1"/>
  <c r="J49" i="1" s="1"/>
  <c r="I100" i="1"/>
  <c r="I109" i="1"/>
  <c r="I40" i="1"/>
  <c r="I110" i="1"/>
  <c r="I105" i="1"/>
  <c r="I35" i="1"/>
  <c r="I73" i="1"/>
  <c r="I116" i="1"/>
  <c r="I83" i="1"/>
  <c r="I13" i="1"/>
  <c r="I45" i="1"/>
  <c r="I56" i="1"/>
  <c r="I97" i="1"/>
  <c r="I38" i="1"/>
  <c r="I31" i="1"/>
  <c r="I30" i="1"/>
  <c r="I106" i="1"/>
  <c r="I102" i="1"/>
  <c r="I101" i="1"/>
  <c r="I87" i="1"/>
  <c r="I11" i="1"/>
  <c r="I33" i="1"/>
  <c r="I68" i="1"/>
  <c r="I93" i="1"/>
  <c r="I65" i="1"/>
  <c r="I86" i="1"/>
  <c r="I60" i="1"/>
  <c r="I15" i="1"/>
  <c r="J41" i="1" s="1"/>
  <c r="I77" i="1"/>
  <c r="I114" i="1"/>
  <c r="I44" i="1"/>
  <c r="I104" i="1"/>
  <c r="I9" i="1"/>
  <c r="I39" i="1"/>
  <c r="I8" i="1"/>
  <c r="I74" i="1"/>
  <c r="I80" i="1"/>
  <c r="I108" i="1"/>
  <c r="I51" i="1"/>
  <c r="I50" i="1"/>
  <c r="J36" i="1" s="1"/>
  <c r="I113" i="1"/>
  <c r="I57" i="1"/>
  <c r="I82" i="1"/>
  <c r="I92" i="1"/>
  <c r="I49" i="1"/>
  <c r="I6" i="1"/>
  <c r="I95" i="1"/>
  <c r="I85" i="1"/>
  <c r="I14" i="1"/>
  <c r="J46" i="1" s="1"/>
  <c r="I20" i="1"/>
  <c r="I12" i="1"/>
  <c r="I72" i="1"/>
  <c r="I37" i="1"/>
  <c r="I96" i="1"/>
  <c r="I7" i="1"/>
  <c r="I29" i="1"/>
  <c r="I27" i="1"/>
  <c r="I26" i="1"/>
  <c r="I48" i="1"/>
  <c r="I112" i="1"/>
  <c r="I10" i="1"/>
  <c r="I62" i="1"/>
  <c r="I115" i="1"/>
  <c r="J11" i="1" l="1"/>
  <c r="J42" i="1"/>
  <c r="J69" i="1"/>
  <c r="J56" i="1"/>
  <c r="J51" i="1"/>
  <c r="J8" i="1"/>
  <c r="J34" i="1"/>
  <c r="J60" i="1"/>
  <c r="J13" i="1"/>
  <c r="J19" i="1"/>
  <c r="J21" i="1"/>
  <c r="J17" i="1"/>
  <c r="J28" i="1"/>
  <c r="J62" i="1"/>
  <c r="J48" i="1"/>
  <c r="J18" i="1"/>
  <c r="J45" i="1"/>
  <c r="J50" i="1"/>
  <c r="J63" i="1"/>
  <c r="J3" i="1"/>
  <c r="J24" i="1"/>
  <c r="J15" i="1"/>
  <c r="J52" i="1"/>
  <c r="J67" i="1"/>
  <c r="J66" i="1"/>
  <c r="J22" i="1"/>
  <c r="J74" i="1"/>
  <c r="J12" i="1"/>
  <c r="J58" i="1"/>
  <c r="J14" i="1"/>
  <c r="J77" i="1"/>
  <c r="J20" i="1"/>
  <c r="J39" i="1"/>
  <c r="J79" i="1"/>
  <c r="J25" i="1"/>
  <c r="J31" i="1"/>
  <c r="J75" i="1"/>
  <c r="J5" i="1"/>
  <c r="J33" i="1"/>
  <c r="J83" i="1"/>
  <c r="J89" i="1"/>
  <c r="J88" i="1"/>
  <c r="J35" i="1"/>
  <c r="J61" i="1"/>
  <c r="J78" i="1"/>
  <c r="J23" i="1"/>
  <c r="J7" i="1"/>
  <c r="J64" i="1"/>
  <c r="J85" i="1"/>
  <c r="J80" i="1"/>
  <c r="J87" i="1"/>
  <c r="J37" i="1"/>
  <c r="J10" i="1"/>
  <c r="J26" i="1"/>
  <c r="J53" i="1"/>
  <c r="J81" i="1"/>
  <c r="J38" i="1"/>
  <c r="J43" i="1"/>
  <c r="J84" i="1"/>
  <c r="J55" i="1"/>
  <c r="J65" i="1"/>
  <c r="J73" i="1"/>
  <c r="J27" i="1"/>
  <c r="J47" i="1"/>
  <c r="J82" i="1"/>
  <c r="J9" i="1"/>
  <c r="J29" i="1"/>
  <c r="J71" i="1"/>
  <c r="J16" i="1"/>
  <c r="J4" i="1"/>
  <c r="J76" i="1"/>
  <c r="J70" i="1"/>
  <c r="J72" i="1"/>
  <c r="J30" i="1"/>
  <c r="J44" i="1"/>
  <c r="J57" i="1"/>
  <c r="J54" i="1"/>
  <c r="J68" i="1"/>
  <c r="J6" i="1"/>
  <c r="J59" i="1"/>
  <c r="J40" i="1"/>
</calcChain>
</file>

<file path=xl/sharedStrings.xml><?xml version="1.0" encoding="utf-8"?>
<sst xmlns="http://schemas.openxmlformats.org/spreadsheetml/2006/main" count="731" uniqueCount="181">
  <si>
    <t>Pořadí</t>
  </si>
  <si>
    <t>Start. č.</t>
  </si>
  <si>
    <t>Jméno</t>
  </si>
  <si>
    <t>1.pokus 100m</t>
  </si>
  <si>
    <t>2.pokus 100m</t>
  </si>
  <si>
    <t>započ. čas 100m</t>
  </si>
  <si>
    <t>1.pokus věž</t>
  </si>
  <si>
    <t>2.pokus věž</t>
  </si>
  <si>
    <t>započ. čas věž</t>
  </si>
  <si>
    <t>čas dvojboj</t>
  </si>
  <si>
    <t>Příjmení</t>
  </si>
  <si>
    <t xml:space="preserve">Dráha </t>
  </si>
  <si>
    <t>ÚO/SDH</t>
  </si>
  <si>
    <t>kraj</t>
  </si>
  <si>
    <t>STARTOVNÍ LISTINA - výstup do 4. podlaží věže 2. pokus</t>
  </si>
  <si>
    <t>Rozběh č.</t>
  </si>
  <si>
    <t>STARTOVNÍ LISTINA - BĚH NA 100m  2. pokus</t>
  </si>
  <si>
    <t>čas</t>
  </si>
  <si>
    <t>STARTOVNÍ LISTINA - BĚH NA 100m  1. a 2. pokus</t>
  </si>
  <si>
    <t>STARTOVNÍ LISTINA - výstup do 4. podlaží věže 1. a 2. pokus</t>
  </si>
  <si>
    <t>eliminace stejného pořadí</t>
  </si>
  <si>
    <t>horší pok. věž</t>
  </si>
  <si>
    <t>horší pok. 100m</t>
  </si>
  <si>
    <t>elimin. stejného pořadí</t>
  </si>
  <si>
    <t>Listy  100M A VĚŽE MUSÍ BÝT SEŘAZENY PODLE STARTOVNÍCH ČÍSEL</t>
  </si>
  <si>
    <t>Memoriál plk. JUDR Josefa Blažka 2.6. 2017</t>
  </si>
  <si>
    <t>Štolba</t>
  </si>
  <si>
    <t>František</t>
  </si>
  <si>
    <t>Jihočeský (UO Strakonice)</t>
  </si>
  <si>
    <t>Šourek</t>
  </si>
  <si>
    <t>Petr</t>
  </si>
  <si>
    <t>Jihočeský (Písek)</t>
  </si>
  <si>
    <t>Vašíček</t>
  </si>
  <si>
    <t>Richard</t>
  </si>
  <si>
    <t>SDH Horní Slavkov</t>
  </si>
  <si>
    <t>Soukup</t>
  </si>
  <si>
    <t>Dominik</t>
  </si>
  <si>
    <t>SDH Žebnice</t>
  </si>
  <si>
    <t>Divoš</t>
  </si>
  <si>
    <t>Václav</t>
  </si>
  <si>
    <t>Královéhradecký (Hradec Králové)</t>
  </si>
  <si>
    <t>Plíhal</t>
  </si>
  <si>
    <t>Jiří</t>
  </si>
  <si>
    <t>Jihomoravský (Blansko)</t>
  </si>
  <si>
    <t>Smutný</t>
  </si>
  <si>
    <t>Martin</t>
  </si>
  <si>
    <t>Plzeňský (Plzeň)</t>
  </si>
  <si>
    <t>Völfel</t>
  </si>
  <si>
    <t>David</t>
  </si>
  <si>
    <t>Jihočeský (ČB)</t>
  </si>
  <si>
    <t>Jirout</t>
  </si>
  <si>
    <t>Patrik</t>
  </si>
  <si>
    <t xml:space="preserve">Kubeš </t>
  </si>
  <si>
    <t>Ondřej</t>
  </si>
  <si>
    <t>SDH Dynín</t>
  </si>
  <si>
    <t>Paulíček</t>
  </si>
  <si>
    <t>Jakub</t>
  </si>
  <si>
    <t>Pardubický (Ústí nad Orlicí)</t>
  </si>
  <si>
    <t>Fryč</t>
  </si>
  <si>
    <t>Tomáš</t>
  </si>
  <si>
    <t xml:space="preserve">Tomášek </t>
  </si>
  <si>
    <t>Jan</t>
  </si>
  <si>
    <t>Viktora</t>
  </si>
  <si>
    <t>Středočeský (Kutná Hora)</t>
  </si>
  <si>
    <t>Daněk</t>
  </si>
  <si>
    <t>hl.m. Prahy</t>
  </si>
  <si>
    <t>Kligl</t>
  </si>
  <si>
    <t>Nýdl</t>
  </si>
  <si>
    <t>Jihočeský (KŘ HZS)</t>
  </si>
  <si>
    <t>Caha</t>
  </si>
  <si>
    <t>Vysočina (Třebíč)</t>
  </si>
  <si>
    <t>Balog</t>
  </si>
  <si>
    <t>Jihočeský (Strakonice)</t>
  </si>
  <si>
    <t>Motejzík</t>
  </si>
  <si>
    <t>Žižka</t>
  </si>
  <si>
    <t>Karlovarský (Cheb)</t>
  </si>
  <si>
    <t>Šenkýř</t>
  </si>
  <si>
    <t>Marek</t>
  </si>
  <si>
    <t>Jihočeský (Jindřichův Hradec)</t>
  </si>
  <si>
    <t>Klimeš</t>
  </si>
  <si>
    <t>Vysočina (Havlíčkův Brod)</t>
  </si>
  <si>
    <t>Píbal</t>
  </si>
  <si>
    <t>Krygar</t>
  </si>
  <si>
    <t>Josef</t>
  </si>
  <si>
    <t>Hladík</t>
  </si>
  <si>
    <t>Stanislav</t>
  </si>
  <si>
    <t>Šmíd</t>
  </si>
  <si>
    <t>Vyhnánek</t>
  </si>
  <si>
    <t>Středočeský Kutná Hora)</t>
  </si>
  <si>
    <t>Kasal</t>
  </si>
  <si>
    <t>Koller</t>
  </si>
  <si>
    <t>Bašta</t>
  </si>
  <si>
    <t>Vojtěch</t>
  </si>
  <si>
    <t>Pospíšil</t>
  </si>
  <si>
    <t>Michael</t>
  </si>
  <si>
    <t>Jihočeský (UO strakonice)</t>
  </si>
  <si>
    <t>Hůla</t>
  </si>
  <si>
    <t>Plzeň</t>
  </si>
  <si>
    <t>Hladil</t>
  </si>
  <si>
    <t>Němec</t>
  </si>
  <si>
    <t>Janko</t>
  </si>
  <si>
    <t>Vladimír</t>
  </si>
  <si>
    <t>Vysočina (Pelhřimov)</t>
  </si>
  <si>
    <t>Klenka</t>
  </si>
  <si>
    <t>Hájek</t>
  </si>
  <si>
    <t xml:space="preserve">Horský </t>
  </si>
  <si>
    <t>Janů</t>
  </si>
  <si>
    <t>Pavel</t>
  </si>
  <si>
    <t>Picmaus</t>
  </si>
  <si>
    <t>Milan</t>
  </si>
  <si>
    <t>Ježek</t>
  </si>
  <si>
    <t>Miloš</t>
  </si>
  <si>
    <t>Středočeský (Benešov)</t>
  </si>
  <si>
    <t>Hons</t>
  </si>
  <si>
    <t>Lukáš</t>
  </si>
  <si>
    <t>Šváb</t>
  </si>
  <si>
    <t>SDH Dobřany (Plzeň Jih)</t>
  </si>
  <si>
    <t>Krupka</t>
  </si>
  <si>
    <t>Luboš</t>
  </si>
  <si>
    <t>Měřička</t>
  </si>
  <si>
    <t>Michal</t>
  </si>
  <si>
    <t>Senohrábek</t>
  </si>
  <si>
    <t>Bojislav</t>
  </si>
  <si>
    <t>Středočeský (Mladá Boleslav)</t>
  </si>
  <si>
    <t>Holý</t>
  </si>
  <si>
    <t>Diviš</t>
  </si>
  <si>
    <t>Zouhar</t>
  </si>
  <si>
    <t>Jaroslav</t>
  </si>
  <si>
    <t>Pokruta</t>
  </si>
  <si>
    <t>Čada</t>
  </si>
  <si>
    <t>Pěnča</t>
  </si>
  <si>
    <t>Ivan</t>
  </si>
  <si>
    <t>Kováč</t>
  </si>
  <si>
    <t>Zbyněk</t>
  </si>
  <si>
    <t>Plzeňský (Domažlice)</t>
  </si>
  <si>
    <t>Hradil</t>
  </si>
  <si>
    <t>Olomoucký kraj</t>
  </si>
  <si>
    <t>Bláha</t>
  </si>
  <si>
    <t>Škodný</t>
  </si>
  <si>
    <t>Hradec Králové</t>
  </si>
  <si>
    <t>Vaňač</t>
  </si>
  <si>
    <t>Aleš</t>
  </si>
  <si>
    <t>Huml</t>
  </si>
  <si>
    <t>Hrdlička</t>
  </si>
  <si>
    <t>Říha</t>
  </si>
  <si>
    <t>Bělský</t>
  </si>
  <si>
    <t>Stibor</t>
  </si>
  <si>
    <t>Vladislav</t>
  </si>
  <si>
    <t>Filip</t>
  </si>
  <si>
    <t>Středočeský (Kolín)</t>
  </si>
  <si>
    <t>Hnízdil</t>
  </si>
  <si>
    <t>Špaček</t>
  </si>
  <si>
    <t>Kučera</t>
  </si>
  <si>
    <t>Roháč</t>
  </si>
  <si>
    <t>Nechvátal</t>
  </si>
  <si>
    <t>Radek</t>
  </si>
  <si>
    <t>Suchopár</t>
  </si>
  <si>
    <t>Mareček</t>
  </si>
  <si>
    <t>Miroslav</t>
  </si>
  <si>
    <t>Královéhradecký (Trutnov)</t>
  </si>
  <si>
    <t>Lidmila</t>
  </si>
  <si>
    <t>Netrval</t>
  </si>
  <si>
    <r>
      <t xml:space="preserve">Výsledková listina 100m </t>
    </r>
    <r>
      <rPr>
        <b/>
        <sz val="12"/>
        <rFont val="Times New Roman"/>
        <family val="1"/>
        <charset val="238"/>
      </rPr>
      <t>Memoriál plk. JUDR Josefa Blažka 2.6. 2022</t>
    </r>
  </si>
  <si>
    <r>
      <t xml:space="preserve">Výsledková listina věže </t>
    </r>
    <r>
      <rPr>
        <b/>
        <sz val="12"/>
        <rFont val="Times New Roman"/>
        <family val="1"/>
        <charset val="238"/>
      </rPr>
      <t>Memoriál plk. JUDR Josefa Blažka 2.6. 2022</t>
    </r>
  </si>
  <si>
    <t>jen 100m</t>
  </si>
  <si>
    <t>jen věž</t>
  </si>
  <si>
    <t>nad 35</t>
  </si>
  <si>
    <t>jen věž + nad 35</t>
  </si>
  <si>
    <t xml:space="preserve">SDH Horní Slavkov </t>
  </si>
  <si>
    <t>nad 35, jen věž</t>
  </si>
  <si>
    <r>
      <t xml:space="preserve">Výsledková listina dvojboj </t>
    </r>
    <r>
      <rPr>
        <b/>
        <sz val="12"/>
        <rFont val="Times New Roman"/>
        <family val="1"/>
        <charset val="238"/>
      </rPr>
      <t>Memoriál plk. JUDR Josefa Blažka 2.6. 2022</t>
    </r>
  </si>
  <si>
    <t>diskval.</t>
  </si>
  <si>
    <t>Milan        (nad 35 let)</t>
  </si>
  <si>
    <t>Zbyněk      (nad 35let)</t>
  </si>
  <si>
    <t>Aleš            (nad 35let)</t>
  </si>
  <si>
    <t>Jaroslav      (nad 35let)</t>
  </si>
  <si>
    <t>Pavel         (nad 35let)</t>
  </si>
  <si>
    <t>Martin       (nad 35let)</t>
  </si>
  <si>
    <t>Vladimír      (nad 35let)</t>
  </si>
  <si>
    <t>Jiří              (nad 35let)</t>
  </si>
  <si>
    <t>Jan              (nad 35let)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</si>
</sst>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Arial"/>
      <charset val="238"/>
    </font>
    <font>
      <sz val="16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7" fillId="0" borderId="0"/>
  </cellStyleXfs>
  <cellXfs count="243">
    <xf numFmtId="0" fontId="0" fillId="0" borderId="0" xfId="0"/>
    <xf numFmtId="0" fontId="4" fillId="0" borderId="3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1" fillId="0" borderId="7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1" fillId="0" borderId="8" xfId="0" applyNumberFormat="1" applyFont="1" applyFill="1" applyBorder="1" applyAlignment="1">
      <alignment horizontal="center" vertical="center"/>
    </xf>
    <xf numFmtId="0" fontId="0" fillId="0" borderId="12" xfId="0" applyFill="1" applyBorder="1"/>
    <xf numFmtId="0" fontId="2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5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2" fontId="7" fillId="0" borderId="0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0" fontId="0" fillId="0" borderId="23" xfId="0" applyFill="1" applyBorder="1"/>
    <xf numFmtId="0" fontId="0" fillId="0" borderId="24" xfId="0" applyFill="1" applyBorder="1"/>
    <xf numFmtId="0" fontId="9" fillId="0" borderId="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0" fillId="0" borderId="8" xfId="0" applyFill="1" applyBorder="1"/>
    <xf numFmtId="0" fontId="0" fillId="0" borderId="23" xfId="0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24" xfId="0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13" xfId="0" applyFill="1" applyBorder="1"/>
    <xf numFmtId="0" fontId="9" fillId="0" borderId="7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0" fillId="0" borderId="30" xfId="0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center" vertical="center"/>
    </xf>
    <xf numFmtId="2" fontId="4" fillId="0" borderId="11" xfId="0" applyNumberFormat="1" applyFont="1" applyFill="1" applyBorder="1" applyAlignment="1">
      <alignment horizontal="center" vertical="center"/>
    </xf>
    <xf numFmtId="0" fontId="0" fillId="0" borderId="22" xfId="0" applyFill="1" applyBorder="1"/>
    <xf numFmtId="0" fontId="5" fillId="0" borderId="1" xfId="0" applyFont="1" applyFill="1" applyBorder="1" applyAlignment="1">
      <alignment horizontal="center" vertical="center"/>
    </xf>
    <xf numFmtId="1" fontId="0" fillId="0" borderId="0" xfId="0" applyNumberFormat="1" applyFill="1"/>
    <xf numFmtId="2" fontId="7" fillId="0" borderId="5" xfId="0" applyNumberFormat="1" applyFont="1" applyFill="1" applyBorder="1" applyAlignment="1">
      <alignment horizontal="center" vertical="center"/>
    </xf>
    <xf numFmtId="2" fontId="7" fillId="0" borderId="18" xfId="0" applyNumberFormat="1" applyFont="1" applyFill="1" applyBorder="1" applyAlignment="1">
      <alignment horizontal="center" vertical="center"/>
    </xf>
    <xf numFmtId="2" fontId="7" fillId="0" borderId="9" xfId="0" applyNumberFormat="1" applyFont="1" applyFill="1" applyBorder="1" applyAlignment="1">
      <alignment horizontal="center" vertical="center"/>
    </xf>
    <xf numFmtId="2" fontId="7" fillId="0" borderId="12" xfId="0" applyNumberFormat="1" applyFont="1" applyFill="1" applyBorder="1" applyAlignment="1">
      <alignment horizontal="center" vertical="center"/>
    </xf>
    <xf numFmtId="2" fontId="7" fillId="0" borderId="13" xfId="0" applyNumberFormat="1" applyFont="1" applyFill="1" applyBorder="1" applyAlignment="1">
      <alignment horizontal="center" vertical="center"/>
    </xf>
    <xf numFmtId="2" fontId="7" fillId="0" borderId="19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4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20" xfId="0" applyFill="1" applyBorder="1"/>
    <xf numFmtId="0" fontId="0" fillId="0" borderId="17" xfId="0" applyFill="1" applyBorder="1"/>
    <xf numFmtId="0" fontId="9" fillId="0" borderId="32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9" fillId="0" borderId="3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2" fontId="4" fillId="0" borderId="37" xfId="0" applyNumberFormat="1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horizontal="center" vertical="center"/>
    </xf>
    <xf numFmtId="2" fontId="0" fillId="0" borderId="9" xfId="0" applyNumberForma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32" xfId="0" applyFill="1" applyBorder="1"/>
    <xf numFmtId="0" fontId="0" fillId="0" borderId="33" xfId="0" applyFill="1" applyBorder="1"/>
    <xf numFmtId="0" fontId="0" fillId="0" borderId="34" xfId="0" applyFill="1" applyBorder="1"/>
    <xf numFmtId="0" fontId="0" fillId="0" borderId="1" xfId="0" applyFill="1" applyBorder="1" applyAlignment="1">
      <alignment horizontal="center" vertical="center"/>
    </xf>
    <xf numFmtId="0" fontId="0" fillId="0" borderId="3" xfId="0" applyFill="1" applyBorder="1"/>
    <xf numFmtId="0" fontId="0" fillId="0" borderId="6" xfId="0" applyFill="1" applyBorder="1"/>
    <xf numFmtId="0" fontId="0" fillId="0" borderId="11" xfId="0" applyFill="1" applyBorder="1"/>
    <xf numFmtId="0" fontId="0" fillId="0" borderId="38" xfId="0" applyFill="1" applyBorder="1"/>
    <xf numFmtId="0" fontId="0" fillId="0" borderId="39" xfId="0" applyFill="1" applyBorder="1"/>
    <xf numFmtId="0" fontId="1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2" fontId="7" fillId="0" borderId="33" xfId="0" applyNumberFormat="1" applyFont="1" applyFill="1" applyBorder="1" applyAlignment="1">
      <alignment horizontal="center" vertical="center"/>
    </xf>
    <xf numFmtId="2" fontId="6" fillId="0" borderId="6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0" fillId="0" borderId="40" xfId="0" applyFill="1" applyBorder="1"/>
    <xf numFmtId="0" fontId="0" fillId="0" borderId="41" xfId="0" applyFill="1" applyBorder="1"/>
    <xf numFmtId="0" fontId="0" fillId="0" borderId="42" xfId="0" applyFill="1" applyBorder="1"/>
    <xf numFmtId="0" fontId="0" fillId="0" borderId="44" xfId="0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0" fillId="0" borderId="16" xfId="0" applyFill="1" applyBorder="1"/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5" xfId="0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1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/>
    </xf>
    <xf numFmtId="0" fontId="0" fillId="2" borderId="0" xfId="0" applyFill="1" applyBorder="1"/>
    <xf numFmtId="1" fontId="1" fillId="0" borderId="25" xfId="0" applyNumberFormat="1" applyFont="1" applyFill="1" applyBorder="1" applyAlignment="1">
      <alignment horizontal="center" vertical="center" wrapText="1"/>
    </xf>
    <xf numFmtId="1" fontId="1" fillId="0" borderId="26" xfId="0" applyNumberFormat="1" applyFont="1" applyFill="1" applyBorder="1" applyAlignment="1">
      <alignment horizontal="center" vertical="center" wrapText="1"/>
    </xf>
    <xf numFmtId="1" fontId="1" fillId="0" borderId="27" xfId="0" applyNumberFormat="1" applyFont="1" applyFill="1" applyBorder="1" applyAlignment="1">
      <alignment horizontal="center" vertical="center" wrapText="1"/>
    </xf>
    <xf numFmtId="2" fontId="4" fillId="0" borderId="29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2" fontId="0" fillId="0" borderId="0" xfId="0" applyNumberFormat="1"/>
    <xf numFmtId="0" fontId="9" fillId="0" borderId="0" xfId="0" applyFont="1" applyFill="1"/>
    <xf numFmtId="0" fontId="0" fillId="0" borderId="5" xfId="0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2" fontId="1" fillId="0" borderId="33" xfId="0" applyNumberFormat="1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2" fontId="1" fillId="0" borderId="34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0" fillId="0" borderId="48" xfId="0" applyFill="1" applyBorder="1"/>
    <xf numFmtId="2" fontId="1" fillId="0" borderId="17" xfId="0" applyNumberFormat="1" applyFont="1" applyFill="1" applyBorder="1" applyAlignment="1">
      <alignment horizontal="center" vertical="center"/>
    </xf>
    <xf numFmtId="2" fontId="1" fillId="0" borderId="49" xfId="0" applyNumberFormat="1" applyFont="1" applyFill="1" applyBorder="1" applyAlignment="1">
      <alignment horizontal="center" vertical="center"/>
    </xf>
    <xf numFmtId="2" fontId="4" fillId="0" borderId="28" xfId="0" applyNumberFormat="1" applyFont="1" applyFill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 vertical="center"/>
    </xf>
    <xf numFmtId="2" fontId="4" fillId="0" borderId="19" xfId="0" applyNumberFormat="1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 wrapText="1"/>
    </xf>
    <xf numFmtId="0" fontId="0" fillId="0" borderId="51" xfId="0" applyFill="1" applyBorder="1"/>
    <xf numFmtId="2" fontId="1" fillId="0" borderId="20" xfId="0" applyNumberFormat="1" applyFont="1" applyFill="1" applyBorder="1" applyAlignment="1">
      <alignment horizontal="center" vertical="center"/>
    </xf>
    <xf numFmtId="2" fontId="1" fillId="0" borderId="52" xfId="0" applyNumberFormat="1" applyFont="1" applyFill="1" applyBorder="1" applyAlignment="1">
      <alignment horizontal="center" vertical="center"/>
    </xf>
    <xf numFmtId="2" fontId="4" fillId="0" borderId="53" xfId="0" applyNumberFormat="1" applyFont="1" applyFill="1" applyBorder="1" applyAlignment="1">
      <alignment horizontal="center" vertical="center"/>
    </xf>
    <xf numFmtId="2" fontId="4" fillId="0" borderId="54" xfId="0" applyNumberFormat="1" applyFont="1" applyFill="1" applyBorder="1" applyAlignment="1">
      <alignment horizontal="center" vertical="center"/>
    </xf>
    <xf numFmtId="2" fontId="1" fillId="0" borderId="37" xfId="0" applyNumberFormat="1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2" fillId="0" borderId="1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 wrapText="1"/>
    </xf>
    <xf numFmtId="0" fontId="0" fillId="0" borderId="21" xfId="0" applyFill="1" applyBorder="1" applyAlignment="1"/>
    <xf numFmtId="0" fontId="0" fillId="0" borderId="15" xfId="0" applyBorder="1" applyAlignment="1"/>
    <xf numFmtId="0" fontId="11" fillId="0" borderId="43" xfId="0" applyFont="1" applyFill="1" applyBorder="1" applyAlignment="1">
      <alignment horizontal="center" vertical="center" wrapText="1"/>
    </xf>
    <xf numFmtId="0" fontId="0" fillId="0" borderId="10" xfId="0" applyFill="1" applyBorder="1" applyAlignment="1"/>
    <xf numFmtId="0" fontId="0" fillId="0" borderId="47" xfId="0" applyBorder="1" applyAlignment="1"/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0" fillId="0" borderId="21" xfId="0" applyBorder="1" applyAlignment="1"/>
    <xf numFmtId="0" fontId="0" fillId="3" borderId="22" xfId="0" applyFill="1" applyBorder="1"/>
    <xf numFmtId="0" fontId="0" fillId="3" borderId="8" xfId="0" applyFill="1" applyBorder="1"/>
    <xf numFmtId="0" fontId="0" fillId="3" borderId="3" xfId="0" applyFill="1" applyBorder="1"/>
    <xf numFmtId="0" fontId="0" fillId="3" borderId="23" xfId="0" applyFill="1" applyBorder="1"/>
    <xf numFmtId="0" fontId="0" fillId="3" borderId="9" xfId="0" applyFill="1" applyBorder="1"/>
    <xf numFmtId="0" fontId="0" fillId="3" borderId="6" xfId="0" applyFill="1" applyBorder="1"/>
    <xf numFmtId="0" fontId="0" fillId="3" borderId="24" xfId="0" applyFill="1" applyBorder="1"/>
    <xf numFmtId="0" fontId="0" fillId="3" borderId="13" xfId="0" applyFill="1" applyBorder="1"/>
    <xf numFmtId="0" fontId="0" fillId="3" borderId="11" xfId="0" applyFill="1" applyBorder="1"/>
    <xf numFmtId="0" fontId="0" fillId="3" borderId="44" xfId="0" applyFill="1" applyBorder="1"/>
    <xf numFmtId="0" fontId="0" fillId="3" borderId="49" xfId="0" applyFill="1" applyBorder="1"/>
    <xf numFmtId="0" fontId="0" fillId="3" borderId="16" xfId="0" applyFill="1" applyBorder="1"/>
    <xf numFmtId="0" fontId="0" fillId="3" borderId="36" xfId="0" applyFill="1" applyBorder="1"/>
    <xf numFmtId="0" fontId="0" fillId="3" borderId="52" xfId="0" applyFill="1" applyBorder="1"/>
    <xf numFmtId="0" fontId="0" fillId="3" borderId="55" xfId="0" applyFill="1" applyBorder="1"/>
    <xf numFmtId="0" fontId="0" fillId="3" borderId="35" xfId="0" applyFill="1" applyBorder="1"/>
    <xf numFmtId="0" fontId="0" fillId="4" borderId="22" xfId="0" applyFill="1" applyBorder="1"/>
    <xf numFmtId="0" fontId="0" fillId="4" borderId="8" xfId="0" applyFill="1" applyBorder="1"/>
    <xf numFmtId="0" fontId="0" fillId="4" borderId="3" xfId="0" applyFill="1" applyBorder="1"/>
    <xf numFmtId="0" fontId="0" fillId="4" borderId="23" xfId="0" applyFill="1" applyBorder="1"/>
    <xf numFmtId="0" fontId="0" fillId="4" borderId="9" xfId="0" applyFill="1" applyBorder="1"/>
    <xf numFmtId="0" fontId="0" fillId="4" borderId="6" xfId="0" applyFill="1" applyBorder="1"/>
    <xf numFmtId="0" fontId="0" fillId="4" borderId="24" xfId="0" applyFill="1" applyBorder="1"/>
    <xf numFmtId="0" fontId="0" fillId="4" borderId="13" xfId="0" applyFill="1" applyBorder="1"/>
    <xf numFmtId="0" fontId="0" fillId="4" borderId="36" xfId="0" applyFill="1" applyBorder="1"/>
    <xf numFmtId="0" fontId="1" fillId="0" borderId="5" xfId="0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2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14" xfId="0" applyNumberFormat="1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3" borderId="57" xfId="0" applyFill="1" applyBorder="1"/>
    <xf numFmtId="0" fontId="0" fillId="3" borderId="58" xfId="0" applyFill="1" applyBorder="1"/>
    <xf numFmtId="0" fontId="0" fillId="4" borderId="58" xfId="0" applyFill="1" applyBorder="1"/>
    <xf numFmtId="0" fontId="0" fillId="0" borderId="58" xfId="0" applyFill="1" applyBorder="1"/>
    <xf numFmtId="2" fontId="1" fillId="0" borderId="57" xfId="0" applyNumberFormat="1" applyFont="1" applyFill="1" applyBorder="1" applyAlignment="1">
      <alignment horizontal="center" vertical="center"/>
    </xf>
    <xf numFmtId="2" fontId="1" fillId="0" borderId="58" xfId="0" applyNumberFormat="1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2" fontId="1" fillId="0" borderId="11" xfId="0" applyNumberFormat="1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0" fillId="0" borderId="59" xfId="0" applyFill="1" applyBorder="1"/>
    <xf numFmtId="2" fontId="1" fillId="0" borderId="59" xfId="0" applyNumberFormat="1" applyFont="1" applyFill="1" applyBorder="1" applyAlignment="1">
      <alignment horizontal="center" vertical="center"/>
    </xf>
    <xf numFmtId="0" fontId="0" fillId="0" borderId="36" xfId="0" applyFill="1" applyBorder="1"/>
    <xf numFmtId="0" fontId="1" fillId="4" borderId="6" xfId="0" applyFont="1" applyFill="1" applyBorder="1" applyAlignment="1">
      <alignment horizontal="center" vertical="center" wrapText="1"/>
    </xf>
    <xf numFmtId="2" fontId="7" fillId="0" borderId="17" xfId="0" applyNumberFormat="1" applyFont="1" applyFill="1" applyBorder="1" applyAlignment="1">
      <alignment horizontal="center" vertical="center"/>
    </xf>
    <xf numFmtId="2" fontId="7" fillId="0" borderId="39" xfId="0" applyNumberFormat="1" applyFont="1" applyFill="1" applyBorder="1" applyAlignment="1">
      <alignment horizontal="center" vertical="center"/>
    </xf>
    <xf numFmtId="0" fontId="16" fillId="4" borderId="6" xfId="0" applyFont="1" applyFill="1" applyBorder="1"/>
    <xf numFmtId="0" fontId="16" fillId="4" borderId="58" xfId="0" applyFont="1" applyFill="1" applyBorder="1"/>
    <xf numFmtId="0" fontId="1" fillId="4" borderId="3" xfId="0" applyFont="1" applyFill="1" applyBorder="1" applyAlignment="1">
      <alignment horizontal="center" vertical="center" wrapText="1"/>
    </xf>
    <xf numFmtId="0" fontId="0" fillId="4" borderId="11" xfId="0" applyFill="1" applyBorder="1"/>
    <xf numFmtId="1" fontId="1" fillId="4" borderId="26" xfId="0" applyNumberFormat="1" applyFont="1" applyFill="1" applyBorder="1" applyAlignment="1">
      <alignment horizontal="center" vertical="center" wrapText="1"/>
    </xf>
    <xf numFmtId="2" fontId="7" fillId="4" borderId="5" xfId="0" applyNumberFormat="1" applyFont="1" applyFill="1" applyBorder="1" applyAlignment="1">
      <alignment horizontal="center" vertical="center"/>
    </xf>
    <xf numFmtId="2" fontId="7" fillId="4" borderId="33" xfId="0" applyNumberFormat="1" applyFont="1" applyFill="1" applyBorder="1" applyAlignment="1">
      <alignment horizontal="center" vertical="center"/>
    </xf>
    <xf numFmtId="2" fontId="6" fillId="4" borderId="6" xfId="0" applyNumberFormat="1" applyFont="1" applyFill="1" applyBorder="1" applyAlignment="1">
      <alignment horizontal="center" vertical="center"/>
    </xf>
    <xf numFmtId="2" fontId="1" fillId="4" borderId="9" xfId="0" applyNumberFormat="1" applyFont="1" applyFill="1" applyBorder="1" applyAlignment="1">
      <alignment horizontal="center" vertical="center"/>
    </xf>
    <xf numFmtId="2" fontId="7" fillId="4" borderId="18" xfId="0" applyNumberFormat="1" applyFont="1" applyFill="1" applyBorder="1" applyAlignment="1">
      <alignment horizontal="center" vertical="center"/>
    </xf>
    <xf numFmtId="2" fontId="1" fillId="0" borderId="16" xfId="0" applyNumberFormat="1" applyFont="1" applyFill="1" applyBorder="1" applyAlignment="1">
      <alignment horizontal="center" vertical="center"/>
    </xf>
    <xf numFmtId="0" fontId="1" fillId="0" borderId="60" xfId="0" applyFont="1" applyFill="1" applyBorder="1" applyAlignment="1">
      <alignment horizontal="center" vertical="center" wrapText="1"/>
    </xf>
    <xf numFmtId="0" fontId="0" fillId="3" borderId="61" xfId="0" applyFill="1" applyBorder="1"/>
    <xf numFmtId="2" fontId="1" fillId="0" borderId="61" xfId="0" applyNumberFormat="1" applyFont="1" applyFill="1" applyBorder="1" applyAlignment="1">
      <alignment horizontal="center" vertical="center"/>
    </xf>
    <xf numFmtId="0" fontId="0" fillId="3" borderId="59" xfId="0" applyFill="1" applyBorder="1"/>
    <xf numFmtId="0" fontId="1" fillId="0" borderId="62" xfId="0" applyFont="1" applyFill="1" applyBorder="1" applyAlignment="1">
      <alignment horizontal="center" vertical="center" wrapText="1"/>
    </xf>
    <xf numFmtId="0" fontId="0" fillId="3" borderId="50" xfId="0" applyFill="1" applyBorder="1"/>
    <xf numFmtId="0" fontId="0" fillId="3" borderId="54" xfId="0" applyFill="1" applyBorder="1"/>
    <xf numFmtId="2" fontId="1" fillId="0" borderId="54" xfId="0" applyNumberFormat="1" applyFont="1" applyFill="1" applyBorder="1" applyAlignment="1">
      <alignment horizontal="center" vertical="center"/>
    </xf>
    <xf numFmtId="2" fontId="1" fillId="0" borderId="50" xfId="0" applyNumberFormat="1" applyFont="1" applyFill="1" applyBorder="1" applyAlignment="1">
      <alignment horizontal="center" vertical="center"/>
    </xf>
    <xf numFmtId="2" fontId="1" fillId="4" borderId="7" xfId="0" applyNumberFormat="1" applyFont="1" applyFill="1" applyBorder="1" applyAlignment="1">
      <alignment horizontal="center" vertical="center"/>
    </xf>
    <xf numFmtId="2" fontId="1" fillId="4" borderId="8" xfId="0" applyNumberFormat="1" applyFont="1" applyFill="1" applyBorder="1" applyAlignment="1">
      <alignment horizontal="center" vertical="center"/>
    </xf>
    <xf numFmtId="2" fontId="4" fillId="4" borderId="37" xfId="0" applyNumberFormat="1" applyFont="1" applyFill="1" applyBorder="1" applyAlignment="1">
      <alignment horizontal="center" vertical="center"/>
    </xf>
    <xf numFmtId="2" fontId="1" fillId="4" borderId="5" xfId="0" applyNumberFormat="1" applyFont="1" applyFill="1" applyBorder="1" applyAlignment="1">
      <alignment horizontal="center" vertical="center"/>
    </xf>
    <xf numFmtId="2" fontId="4" fillId="4" borderId="18" xfId="0" applyNumberFormat="1" applyFont="1" applyFill="1" applyBorder="1" applyAlignment="1">
      <alignment horizontal="center" vertical="center"/>
    </xf>
    <xf numFmtId="0" fontId="0" fillId="4" borderId="61" xfId="0" applyFill="1" applyBorder="1"/>
    <xf numFmtId="0" fontId="0" fillId="4" borderId="50" xfId="0" applyFill="1" applyBorder="1"/>
    <xf numFmtId="0" fontId="0" fillId="4" borderId="54" xfId="0" applyFill="1" applyBorder="1"/>
    <xf numFmtId="0" fontId="0" fillId="4" borderId="59" xfId="0" applyFill="1" applyBorder="1"/>
    <xf numFmtId="0" fontId="16" fillId="0" borderId="11" xfId="0" applyFont="1" applyFill="1" applyBorder="1"/>
    <xf numFmtId="0" fontId="16" fillId="0" borderId="59" xfId="0" applyFont="1" applyFill="1" applyBorder="1"/>
    <xf numFmtId="2" fontId="1" fillId="4" borderId="33" xfId="0" applyNumberFormat="1" applyFont="1" applyFill="1" applyBorder="1" applyAlignment="1">
      <alignment horizontal="center" vertical="center"/>
    </xf>
    <xf numFmtId="2" fontId="7" fillId="4" borderId="9" xfId="0" applyNumberFormat="1" applyFont="1" applyFill="1" applyBorder="1" applyAlignment="1">
      <alignment horizontal="center" vertical="center"/>
    </xf>
    <xf numFmtId="2" fontId="7" fillId="0" borderId="6" xfId="0" applyNumberFormat="1" applyFont="1" applyFill="1" applyBorder="1" applyAlignment="1">
      <alignment horizontal="center" vertical="center"/>
    </xf>
    <xf numFmtId="2" fontId="6" fillId="0" borderId="18" xfId="0" applyNumberFormat="1" applyFont="1" applyFill="1" applyBorder="1" applyAlignment="1">
      <alignment horizontal="center" vertical="center"/>
    </xf>
    <xf numFmtId="2" fontId="6" fillId="0" borderId="28" xfId="0" applyNumberFormat="1" applyFont="1" applyFill="1" applyBorder="1" applyAlignment="1">
      <alignment horizontal="center" vertical="center"/>
    </xf>
    <xf numFmtId="2" fontId="7" fillId="4" borderId="6" xfId="0" applyNumberFormat="1" applyFont="1" applyFill="1" applyBorder="1" applyAlignment="1">
      <alignment horizontal="center" vertical="center"/>
    </xf>
    <xf numFmtId="2" fontId="6" fillId="4" borderId="18" xfId="0" applyNumberFormat="1" applyFont="1" applyFill="1" applyBorder="1" applyAlignment="1">
      <alignment horizontal="center" vertic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2"/>
  <sheetViews>
    <sheetView view="pageBreakPreview" topLeftCell="A43" zoomScaleNormal="100" zoomScaleSheetLayoutView="100" workbookViewId="0">
      <selection activeCell="C46" sqref="C46:I46"/>
    </sheetView>
  </sheetViews>
  <sheetFormatPr defaultColWidth="9.109375" defaultRowHeight="14.4" x14ac:dyDescent="0.3"/>
  <cols>
    <col min="1" max="1" width="9.109375" style="20"/>
    <col min="2" max="2" width="0.88671875" style="20" customWidth="1"/>
    <col min="3" max="3" width="7.5546875" style="20" customWidth="1"/>
    <col min="4" max="4" width="12.88671875" style="20" customWidth="1"/>
    <col min="5" max="5" width="10.109375" style="20" customWidth="1"/>
    <col min="6" max="6" width="36.5546875" style="16" customWidth="1"/>
    <col min="7" max="10" width="9.109375" style="16"/>
    <col min="11" max="16384" width="9.109375" style="20"/>
  </cols>
  <sheetData>
    <row r="1" spans="1:16" ht="21" thickBot="1" x14ac:dyDescent="0.35">
      <c r="A1" s="136" t="s">
        <v>162</v>
      </c>
      <c r="B1" s="137"/>
      <c r="C1" s="137"/>
      <c r="D1" s="137"/>
      <c r="E1" s="137"/>
      <c r="F1" s="137"/>
      <c r="G1" s="137"/>
      <c r="H1" s="137"/>
      <c r="I1" s="137"/>
      <c r="J1" s="14"/>
    </row>
    <row r="2" spans="1:16" ht="31.2" thickBot="1" x14ac:dyDescent="0.35">
      <c r="A2" s="48" t="s">
        <v>0</v>
      </c>
      <c r="B2" s="7"/>
      <c r="C2" s="8" t="s">
        <v>1</v>
      </c>
      <c r="D2" s="8" t="s">
        <v>10</v>
      </c>
      <c r="E2" s="8" t="s">
        <v>2</v>
      </c>
      <c r="F2" s="50" t="s">
        <v>12</v>
      </c>
      <c r="G2" s="9" t="s">
        <v>3</v>
      </c>
      <c r="H2" s="9" t="s">
        <v>4</v>
      </c>
      <c r="I2" s="110" t="s">
        <v>5</v>
      </c>
      <c r="J2" s="111" t="s">
        <v>20</v>
      </c>
    </row>
    <row r="3" spans="1:16" x14ac:dyDescent="0.3">
      <c r="A3" s="1">
        <v>1</v>
      </c>
      <c r="B3" s="7"/>
      <c r="C3" s="71">
        <v>1</v>
      </c>
      <c r="D3" s="152" t="s">
        <v>26</v>
      </c>
      <c r="E3" s="153" t="s">
        <v>27</v>
      </c>
      <c r="F3" s="154" t="s">
        <v>28</v>
      </c>
      <c r="G3" s="10">
        <v>23.95</v>
      </c>
      <c r="H3" s="12">
        <v>22.92</v>
      </c>
      <c r="I3" s="74">
        <f>IF(AND(G3=0,H3=0),"diskval.",IF(AND(G3&gt;0,H3&gt;0),MIN(G3:H3),IF(G3&gt;0,G3,H3)))</f>
        <v>22.92</v>
      </c>
      <c r="J3">
        <f>IF(G3+H3=0,1000,I3+((IF(G3&gt;0,G3,100)+IF(H3&gt;0,H3,100))/100000))</f>
        <v>22.920468700000001</v>
      </c>
      <c r="K3" s="19"/>
      <c r="L3" s="154"/>
    </row>
    <row r="4" spans="1:16" x14ac:dyDescent="0.3">
      <c r="A4" s="3">
        <v>2</v>
      </c>
      <c r="B4" s="7"/>
      <c r="C4" s="72">
        <v>2</v>
      </c>
      <c r="D4" s="155" t="s">
        <v>29</v>
      </c>
      <c r="E4" s="156" t="s">
        <v>30</v>
      </c>
      <c r="F4" s="157" t="s">
        <v>31</v>
      </c>
      <c r="G4" s="2">
        <v>31.53</v>
      </c>
      <c r="H4" s="6">
        <v>23.97</v>
      </c>
      <c r="I4" s="75">
        <f>IF(AND(G4=0,H4=0),"diskval.",IF(AND(G4&gt;0,H4&gt;0),MIN(G4:H4),IF(G4&gt;0,G4,H4)))</f>
        <v>23.97</v>
      </c>
      <c r="J4">
        <f>IF(G4+H4=0,1000,I4+((IF(G4&gt;0,G4,100)+IF(H4&gt;0,H4,100))/100000))</f>
        <v>23.970554999999997</v>
      </c>
      <c r="K4" s="19"/>
      <c r="L4" s="157"/>
    </row>
    <row r="5" spans="1:16" ht="15" thickBot="1" x14ac:dyDescent="0.35">
      <c r="A5" s="3">
        <v>3</v>
      </c>
      <c r="B5" s="7"/>
      <c r="C5" s="73">
        <v>3</v>
      </c>
      <c r="D5" s="158" t="s">
        <v>32</v>
      </c>
      <c r="E5" s="159" t="s">
        <v>33</v>
      </c>
      <c r="F5" s="160" t="s">
        <v>168</v>
      </c>
      <c r="G5" s="117">
        <v>24.29</v>
      </c>
      <c r="H5" s="126">
        <v>24.84</v>
      </c>
      <c r="I5" s="127">
        <f>IF(AND(G5=0,H5=0),"diskval.",IF(AND(G5&gt;0,H5&gt;0),MIN(G5:H5),IF(G5&gt;0,G5,H5)))</f>
        <v>24.29</v>
      </c>
      <c r="J5">
        <f>IF(G5+H5=0,1000,I5+((IF(G5&gt;0,G5,100)+IF(H5&gt;0,H5,100))/100000))</f>
        <v>24.290491299999999</v>
      </c>
      <c r="K5" s="19"/>
      <c r="L5" s="160" t="s">
        <v>164</v>
      </c>
    </row>
    <row r="6" spans="1:16" x14ac:dyDescent="0.3">
      <c r="A6" s="1">
        <v>4</v>
      </c>
      <c r="B6" s="7"/>
      <c r="C6" s="121">
        <v>4</v>
      </c>
      <c r="D6" s="161" t="s">
        <v>35</v>
      </c>
      <c r="E6" s="162" t="s">
        <v>36</v>
      </c>
      <c r="F6" s="163" t="s">
        <v>37</v>
      </c>
      <c r="G6" s="123">
        <v>17.07</v>
      </c>
      <c r="H6" s="124">
        <v>16.760000000000002</v>
      </c>
      <c r="I6" s="125">
        <f>IF(AND(G6=0,H6=0),"diskval.",IF(AND(G6&gt;0,H6&gt;0),MIN(G6:H6),IF(G6&gt;0,G6,H6)))</f>
        <v>16.760000000000002</v>
      </c>
      <c r="J6">
        <f>IF(G6+H6=0,1000,I6+((IF(G6&gt;0,G6,100)+IF(H6&gt;0,H6,100))/100000))</f>
        <v>16.760338300000001</v>
      </c>
      <c r="L6" s="163"/>
    </row>
    <row r="7" spans="1:16" x14ac:dyDescent="0.3">
      <c r="A7" s="3">
        <v>5</v>
      </c>
      <c r="B7" s="7"/>
      <c r="C7" s="72">
        <v>5</v>
      </c>
      <c r="D7" s="155" t="s">
        <v>38</v>
      </c>
      <c r="E7" s="156" t="s">
        <v>39</v>
      </c>
      <c r="F7" s="157" t="s">
        <v>40</v>
      </c>
      <c r="G7" s="2"/>
      <c r="H7" s="6"/>
      <c r="I7" s="75" t="str">
        <f>IF(AND(G7=0,H7=0),"diskval.",IF(AND(G7&gt;0,H7&gt;0),MIN(G7:H7),IF(G7&gt;0,G7,H7)))</f>
        <v>diskval.</v>
      </c>
      <c r="J7">
        <f>IF(G7+H7=0,1000,I7+((IF(G7&gt;0,G7,100)+IF(H7&gt;0,H7,100))/100000))</f>
        <v>1000</v>
      </c>
      <c r="L7" s="157" t="s">
        <v>165</v>
      </c>
    </row>
    <row r="8" spans="1:16" ht="15" thickBot="1" x14ac:dyDescent="0.35">
      <c r="A8" s="3">
        <v>6</v>
      </c>
      <c r="B8" s="7"/>
      <c r="C8" s="128">
        <v>6</v>
      </c>
      <c r="D8" s="158" t="s">
        <v>41</v>
      </c>
      <c r="E8" s="159" t="s">
        <v>42</v>
      </c>
      <c r="F8" s="164" t="s">
        <v>43</v>
      </c>
      <c r="G8" s="130">
        <v>18.91</v>
      </c>
      <c r="H8" s="131">
        <v>18.52</v>
      </c>
      <c r="I8" s="132">
        <f>IF(AND(G8=0,H8=0),"diskval.",IF(AND(G8&gt;0,H8&gt;0),MIN(G8:H8),IF(G8&gt;0,G8,H8)))</f>
        <v>18.52</v>
      </c>
      <c r="J8">
        <f>IF(G8+H8=0,1000,I8+((IF(G8&gt;0,G8,100)+IF(H8&gt;0,H8,100))/100000))</f>
        <v>18.5203743</v>
      </c>
      <c r="L8" s="164"/>
    </row>
    <row r="9" spans="1:16" x14ac:dyDescent="0.3">
      <c r="A9" s="1">
        <v>7</v>
      </c>
      <c r="B9" s="7"/>
      <c r="C9" s="71">
        <v>7</v>
      </c>
      <c r="D9" s="152" t="s">
        <v>44</v>
      </c>
      <c r="E9" s="153" t="s">
        <v>45</v>
      </c>
      <c r="F9" s="154" t="s">
        <v>46</v>
      </c>
      <c r="G9" s="10">
        <v>19.190000000000001</v>
      </c>
      <c r="H9" s="12"/>
      <c r="I9" s="74">
        <f>IF(AND(G9=0,H9=0),"diskval.",IF(AND(G9&gt;0,H9&gt;0),MIN(G9:H9),IF(G9&gt;0,G9,H9)))</f>
        <v>19.190000000000001</v>
      </c>
      <c r="J9">
        <f>IF(G9+H9=0,1000,I9+((IF(G9&gt;0,G9,100)+IF(H9&gt;0,H9,100))/100000))</f>
        <v>19.1911919</v>
      </c>
      <c r="K9" s="19"/>
      <c r="L9" s="154"/>
      <c r="M9" s="19"/>
      <c r="N9" s="15"/>
      <c r="O9" s="15"/>
      <c r="P9" s="88"/>
    </row>
    <row r="10" spans="1:16" x14ac:dyDescent="0.3">
      <c r="A10" s="3">
        <v>8</v>
      </c>
      <c r="B10" s="7"/>
      <c r="C10" s="72">
        <v>8</v>
      </c>
      <c r="D10" s="155" t="s">
        <v>47</v>
      </c>
      <c r="E10" s="156" t="s">
        <v>48</v>
      </c>
      <c r="F10" s="157" t="s">
        <v>49</v>
      </c>
      <c r="G10" s="2">
        <v>31.72</v>
      </c>
      <c r="H10" s="6">
        <v>18.54</v>
      </c>
      <c r="I10" s="75">
        <f>IF(AND(G10=0,H10=0),"diskval.",IF(AND(G10&gt;0,H10&gt;0),MIN(G10:H10),IF(G10&gt;0,G10,H10)))</f>
        <v>18.54</v>
      </c>
      <c r="J10">
        <f>IF(G10+H10=0,1000,I10+((IF(G10&gt;0,G10,100)+IF(H10&gt;0,H10,100))/100000))</f>
        <v>18.5405026</v>
      </c>
      <c r="L10" s="157" t="s">
        <v>164</v>
      </c>
    </row>
    <row r="11" spans="1:16" ht="15" thickBot="1" x14ac:dyDescent="0.35">
      <c r="A11" s="3">
        <v>9</v>
      </c>
      <c r="B11" s="7"/>
      <c r="C11" s="73">
        <v>9</v>
      </c>
      <c r="D11" s="158" t="s">
        <v>50</v>
      </c>
      <c r="E11" s="159" t="s">
        <v>51</v>
      </c>
      <c r="F11" s="164" t="s">
        <v>31</v>
      </c>
      <c r="G11" s="117">
        <v>19.72</v>
      </c>
      <c r="H11" s="126">
        <v>18.78</v>
      </c>
      <c r="I11" s="127">
        <f>IF(AND(G11=0,H11=0),"diskval.",IF(AND(G11&gt;0,H11&gt;0),MIN(G11:H11),IF(G11&gt;0,G11,H11)))</f>
        <v>18.78</v>
      </c>
      <c r="J11">
        <f>IF(G11+H11=0,1000,I11+((IF(G11&gt;0,G11,100)+IF(H11&gt;0,H11,100))/100000))</f>
        <v>18.780385000000003</v>
      </c>
      <c r="L11" s="164"/>
    </row>
    <row r="12" spans="1:16" x14ac:dyDescent="0.3">
      <c r="A12" s="1">
        <v>10</v>
      </c>
      <c r="B12" s="7"/>
      <c r="C12" s="121">
        <v>10</v>
      </c>
      <c r="D12" s="155" t="s">
        <v>52</v>
      </c>
      <c r="E12" s="156" t="s">
        <v>53</v>
      </c>
      <c r="F12" s="157" t="s">
        <v>54</v>
      </c>
      <c r="G12" s="123"/>
      <c r="H12" s="124">
        <v>22.6</v>
      </c>
      <c r="I12" s="125">
        <f>IF(AND(G12=0,H12=0),"diskval.",IF(AND(G12&gt;0,H12&gt;0),MIN(G12:H12),IF(G12&gt;0,G12,H12)))</f>
        <v>22.6</v>
      </c>
      <c r="J12">
        <f>IF(G12+H12=0,1000,I12+((IF(G12&gt;0,G12,100)+IF(H12&gt;0,H12,100))/100000))</f>
        <v>22.601226</v>
      </c>
      <c r="L12" s="154"/>
    </row>
    <row r="13" spans="1:16" x14ac:dyDescent="0.3">
      <c r="A13" s="3">
        <v>11</v>
      </c>
      <c r="B13" s="7"/>
      <c r="C13" s="72">
        <v>11</v>
      </c>
      <c r="D13" s="155" t="s">
        <v>55</v>
      </c>
      <c r="E13" s="156" t="s">
        <v>56</v>
      </c>
      <c r="F13" s="157" t="s">
        <v>57</v>
      </c>
      <c r="G13" s="2">
        <v>17.149999999999999</v>
      </c>
      <c r="H13" s="6">
        <v>16.739999999999998</v>
      </c>
      <c r="I13" s="75">
        <f>IF(AND(G13=0,H13=0),"diskval.",IF(AND(G13&gt;0,H13&gt;0),MIN(G13:H13),IF(G13&gt;0,G13,H13)))</f>
        <v>16.739999999999998</v>
      </c>
      <c r="J13">
        <f>IF(G13+H13=0,1000,I13+((IF(G13&gt;0,G13,100)+IF(H13&gt;0,H13,100))/100000))</f>
        <v>16.740338899999998</v>
      </c>
      <c r="L13" s="157"/>
    </row>
    <row r="14" spans="1:16" ht="15" thickBot="1" x14ac:dyDescent="0.35">
      <c r="A14" s="3">
        <v>12</v>
      </c>
      <c r="B14" s="7"/>
      <c r="C14" s="128">
        <v>12</v>
      </c>
      <c r="D14" s="158" t="s">
        <v>58</v>
      </c>
      <c r="E14" s="159" t="s">
        <v>59</v>
      </c>
      <c r="F14" s="164" t="s">
        <v>43</v>
      </c>
      <c r="G14" s="130">
        <v>20.43</v>
      </c>
      <c r="H14" s="131">
        <v>17.93</v>
      </c>
      <c r="I14" s="132">
        <f>IF(AND(G14=0,H14=0),"diskval.",IF(AND(G14&gt;0,H14&gt;0),MIN(G14:H14),IF(G14&gt;0,G14,H14)))</f>
        <v>17.93</v>
      </c>
      <c r="J14">
        <f>IF(G14+H14=0,1000,I14+((IF(G14&gt;0,G14,100)+IF(H14&gt;0,H14,100))/100000))</f>
        <v>17.930383599999999</v>
      </c>
      <c r="L14" s="164"/>
    </row>
    <row r="15" spans="1:16" x14ac:dyDescent="0.3">
      <c r="A15" s="1">
        <v>13</v>
      </c>
      <c r="B15" s="7"/>
      <c r="C15" s="71">
        <v>13</v>
      </c>
      <c r="D15" s="152" t="s">
        <v>60</v>
      </c>
      <c r="E15" s="153" t="s">
        <v>61</v>
      </c>
      <c r="F15" s="154" t="s">
        <v>46</v>
      </c>
      <c r="G15" s="10">
        <v>18.260000000000002</v>
      </c>
      <c r="H15" s="12">
        <v>25.19</v>
      </c>
      <c r="I15" s="74">
        <f>IF(AND(G15=0,H15=0),"diskval.",IF(AND(G15&gt;0,H15&gt;0),MIN(G15:H15),IF(G15&gt;0,G15,H15)))</f>
        <v>18.260000000000002</v>
      </c>
      <c r="J15">
        <f>IF(G15+H15=0,1000,I15+((IF(G15&gt;0,G15,100)+IF(H15&gt;0,H15,100))/100000))</f>
        <v>18.260434500000002</v>
      </c>
      <c r="K15" s="19"/>
      <c r="L15" s="154"/>
      <c r="M15" s="19"/>
      <c r="N15" s="15"/>
      <c r="O15" s="15"/>
      <c r="P15" s="88"/>
    </row>
    <row r="16" spans="1:16" x14ac:dyDescent="0.3">
      <c r="A16" s="3">
        <v>14</v>
      </c>
      <c r="B16" s="7"/>
      <c r="C16" s="72">
        <v>14</v>
      </c>
      <c r="D16" s="155" t="s">
        <v>62</v>
      </c>
      <c r="E16" s="156" t="s">
        <v>45</v>
      </c>
      <c r="F16" s="157" t="s">
        <v>63</v>
      </c>
      <c r="G16" s="2">
        <v>19.86</v>
      </c>
      <c r="H16" s="6"/>
      <c r="I16" s="75">
        <f>IF(AND(G16=0,H16=0),"diskval.",IF(AND(G16&gt;0,H16&gt;0),MIN(G16:H16),IF(G16&gt;0,G16,H16)))</f>
        <v>19.86</v>
      </c>
      <c r="J16">
        <f>IF(G16+H16=0,1000,I16+((IF(G16&gt;0,G16,100)+IF(H16&gt;0,H16,100))/100000))</f>
        <v>19.861198599999998</v>
      </c>
      <c r="L16" s="157"/>
    </row>
    <row r="17" spans="1:18" ht="15" thickBot="1" x14ac:dyDescent="0.35">
      <c r="A17" s="3">
        <v>14</v>
      </c>
      <c r="B17" s="7"/>
      <c r="C17" s="73">
        <v>15</v>
      </c>
      <c r="D17" s="158" t="s">
        <v>64</v>
      </c>
      <c r="E17" s="159" t="s">
        <v>59</v>
      </c>
      <c r="F17" s="164" t="s">
        <v>65</v>
      </c>
      <c r="G17" s="117"/>
      <c r="H17" s="126">
        <v>19.2</v>
      </c>
      <c r="I17" s="127">
        <f>IF(AND(G17=0,H17=0),"diskval.",IF(AND(G17&gt;0,H17&gt;0),MIN(G17:H17),IF(G17&gt;0,G17,H17)))</f>
        <v>19.2</v>
      </c>
      <c r="J17">
        <f>IF(G17+H17=0,1000,I17+((IF(G17&gt;0,G17,100)+IF(H17&gt;0,H17,100))/100000))</f>
        <v>19.201191999999999</v>
      </c>
      <c r="L17" s="164"/>
    </row>
    <row r="18" spans="1:18" x14ac:dyDescent="0.3">
      <c r="A18" s="1">
        <v>16</v>
      </c>
      <c r="B18" s="7"/>
      <c r="C18" s="121">
        <v>16</v>
      </c>
      <c r="D18" s="161" t="s">
        <v>66</v>
      </c>
      <c r="E18" s="162" t="s">
        <v>51</v>
      </c>
      <c r="F18" s="163" t="s">
        <v>40</v>
      </c>
      <c r="G18" s="123">
        <v>16.850000000000001</v>
      </c>
      <c r="H18" s="124"/>
      <c r="I18" s="125">
        <f>IF(AND(G18=0,H18=0),"diskval.",IF(AND(G18&gt;0,H18&gt;0),MIN(G18:H18),IF(G18&gt;0,G18,H18)))</f>
        <v>16.850000000000001</v>
      </c>
      <c r="J18">
        <f>IF(G18+H18=0,1000,I18+((IF(G18&gt;0,G18,100)+IF(H18&gt;0,H18,100))/100000))</f>
        <v>16.8511685</v>
      </c>
      <c r="L18" s="154"/>
      <c r="M18" s="19"/>
      <c r="N18" s="19"/>
      <c r="O18" s="15"/>
      <c r="P18" s="15"/>
      <c r="Q18" s="15"/>
      <c r="R18" s="15"/>
    </row>
    <row r="19" spans="1:18" x14ac:dyDescent="0.3">
      <c r="A19" s="3">
        <v>17</v>
      </c>
      <c r="B19" s="7"/>
      <c r="C19" s="72">
        <v>17</v>
      </c>
      <c r="D19" s="155" t="s">
        <v>67</v>
      </c>
      <c r="E19" s="156" t="s">
        <v>56</v>
      </c>
      <c r="F19" s="157" t="s">
        <v>68</v>
      </c>
      <c r="G19" s="2">
        <v>28.38</v>
      </c>
      <c r="H19" s="6">
        <v>18.420000000000002</v>
      </c>
      <c r="I19" s="75">
        <f>IF(AND(G19=0,H19=0),"diskval.",IF(AND(G19&gt;0,H19&gt;0),MIN(G19:H19),IF(G19&gt;0,G19,H19)))</f>
        <v>18.420000000000002</v>
      </c>
      <c r="J19">
        <f>IF(G19+H19=0,1000,I19+((IF(G19&gt;0,G19,100)+IF(H19&gt;0,H19,100))/100000))</f>
        <v>18.420468000000003</v>
      </c>
      <c r="L19" s="157" t="s">
        <v>164</v>
      </c>
    </row>
    <row r="20" spans="1:18" ht="15" thickBot="1" x14ac:dyDescent="0.35">
      <c r="A20" s="3">
        <v>18</v>
      </c>
      <c r="B20" s="7"/>
      <c r="C20" s="128">
        <v>18</v>
      </c>
      <c r="D20" s="158" t="s">
        <v>69</v>
      </c>
      <c r="E20" s="159" t="s">
        <v>45</v>
      </c>
      <c r="F20" s="164" t="s">
        <v>70</v>
      </c>
      <c r="G20" s="130">
        <v>18.239999999999998</v>
      </c>
      <c r="H20" s="131"/>
      <c r="I20" s="133">
        <f>IF(AND(G20=0,H20=0),"diskval.",IF(AND(G20&gt;0,H20&gt;0),MIN(G20:H20),IF(G20&gt;0,G20,H20)))</f>
        <v>18.239999999999998</v>
      </c>
      <c r="J20">
        <f>IF(G20+H20=0,1000,I20+((IF(G20&gt;0,G20,100)+IF(H20&gt;0,H20,100))/100000))</f>
        <v>18.2411824</v>
      </c>
      <c r="K20" s="19"/>
      <c r="L20" s="164"/>
      <c r="M20" s="19"/>
      <c r="N20" s="15"/>
      <c r="O20" s="15"/>
      <c r="P20" s="88"/>
    </row>
    <row r="21" spans="1:18" x14ac:dyDescent="0.3">
      <c r="A21" s="1">
        <v>19</v>
      </c>
      <c r="B21" s="7"/>
      <c r="C21" s="71">
        <v>19</v>
      </c>
      <c r="D21" s="152" t="s">
        <v>71</v>
      </c>
      <c r="E21" s="153" t="s">
        <v>42</v>
      </c>
      <c r="F21" s="154" t="s">
        <v>72</v>
      </c>
      <c r="G21" s="10">
        <v>23.75</v>
      </c>
      <c r="H21" s="12">
        <v>21.87</v>
      </c>
      <c r="I21" s="74">
        <f>IF(AND(G21=0,H21=0),"diskval.",IF(AND(G21&gt;0,H21&gt;0),MIN(G21:H21),IF(G21&gt;0,G21,H21)))</f>
        <v>21.87</v>
      </c>
      <c r="J21">
        <f>IF(G21+H21=0,1000,I21+((IF(G21&gt;0,G21,100)+IF(H21&gt;0,H21,100))/100000))</f>
        <v>21.8704562</v>
      </c>
      <c r="L21" s="154"/>
    </row>
    <row r="22" spans="1:18" x14ac:dyDescent="0.3">
      <c r="A22" s="3">
        <v>20</v>
      </c>
      <c r="B22" s="7"/>
      <c r="C22" s="72">
        <v>20</v>
      </c>
      <c r="D22" s="155" t="s">
        <v>73</v>
      </c>
      <c r="E22" s="156" t="s">
        <v>45</v>
      </c>
      <c r="F22" s="157" t="s">
        <v>31</v>
      </c>
      <c r="G22" s="2">
        <v>20.34</v>
      </c>
      <c r="H22" s="6">
        <v>25.46</v>
      </c>
      <c r="I22" s="75">
        <f>IF(AND(G22=0,H22=0),"diskval.",IF(AND(G22&gt;0,H22&gt;0),MIN(G22:H22),IF(G22&gt;0,G22,H22)))</f>
        <v>20.34</v>
      </c>
      <c r="J22">
        <f>IF(G22+H22=0,1000,I22+((IF(G22&gt;0,G22,100)+IF(H22&gt;0,H22,100))/100000))</f>
        <v>20.340457999999998</v>
      </c>
      <c r="L22" s="157"/>
    </row>
    <row r="23" spans="1:18" ht="15" thickBot="1" x14ac:dyDescent="0.35">
      <c r="A23" s="3">
        <v>21</v>
      </c>
      <c r="B23" s="7"/>
      <c r="C23" s="73">
        <v>21</v>
      </c>
      <c r="D23" s="158" t="s">
        <v>74</v>
      </c>
      <c r="E23" s="159" t="s">
        <v>51</v>
      </c>
      <c r="F23" s="164" t="s">
        <v>75</v>
      </c>
      <c r="G23" s="117">
        <v>25.01</v>
      </c>
      <c r="H23" s="126">
        <v>18.27</v>
      </c>
      <c r="I23" s="127">
        <f>IF(AND(G23=0,H23=0),"diskval.",IF(AND(G23&gt;0,H23&gt;0),MIN(G23:H23),IF(G23&gt;0,G23,H23)))</f>
        <v>18.27</v>
      </c>
      <c r="J23">
        <f>IF(G23+H23=0,1000,I23+((IF(G23&gt;0,G23,100)+IF(H23&gt;0,H23,100))/100000))</f>
        <v>18.270432799999998</v>
      </c>
      <c r="L23" s="164"/>
    </row>
    <row r="24" spans="1:18" x14ac:dyDescent="0.3">
      <c r="A24" s="1">
        <v>22</v>
      </c>
      <c r="B24" s="7"/>
      <c r="C24" s="121">
        <v>22</v>
      </c>
      <c r="D24" s="152" t="s">
        <v>76</v>
      </c>
      <c r="E24" s="153" t="s">
        <v>77</v>
      </c>
      <c r="F24" s="154" t="s">
        <v>78</v>
      </c>
      <c r="G24" s="123">
        <v>20.329999999999998</v>
      </c>
      <c r="H24" s="124">
        <v>19.079999999999998</v>
      </c>
      <c r="I24" s="125">
        <f>IF(AND(G24=0,H24=0),"diskval.",IF(AND(G24&gt;0,H24&gt;0),MIN(G24:H24),IF(G24&gt;0,G24,H24)))</f>
        <v>19.079999999999998</v>
      </c>
      <c r="J24">
        <f>IF(G24+H24=0,1000,I24+((IF(G24&gt;0,G24,100)+IF(H24&gt;0,H24,100))/100000))</f>
        <v>19.080394099999999</v>
      </c>
      <c r="L24" s="154"/>
    </row>
    <row r="25" spans="1:18" x14ac:dyDescent="0.3">
      <c r="A25" s="3">
        <v>23</v>
      </c>
      <c r="B25" s="7"/>
      <c r="C25" s="72">
        <v>23</v>
      </c>
      <c r="D25" s="155" t="s">
        <v>79</v>
      </c>
      <c r="E25" s="156" t="s">
        <v>45</v>
      </c>
      <c r="F25" s="157" t="s">
        <v>80</v>
      </c>
      <c r="G25" s="2">
        <v>20.78</v>
      </c>
      <c r="H25" s="6">
        <v>18.309999999999999</v>
      </c>
      <c r="I25" s="75">
        <f>IF(AND(G25=0,H25=0),"diskval.",IF(AND(G25&gt;0,H25&gt;0),MIN(G25:H25),IF(G25&gt;0,G25,H25)))</f>
        <v>18.309999999999999</v>
      </c>
      <c r="J25">
        <f>IF(G25+H25=0,1000,I25+((IF(G25&gt;0,G25,100)+IF(H25&gt;0,H25,100))/100000))</f>
        <v>18.310390899999998</v>
      </c>
      <c r="L25" s="157" t="s">
        <v>164</v>
      </c>
    </row>
    <row r="26" spans="1:18" ht="15" thickBot="1" x14ac:dyDescent="0.35">
      <c r="A26" s="3">
        <v>24</v>
      </c>
      <c r="B26" s="7"/>
      <c r="C26" s="128">
        <v>24</v>
      </c>
      <c r="D26" s="158" t="s">
        <v>81</v>
      </c>
      <c r="E26" s="159" t="s">
        <v>42</v>
      </c>
      <c r="F26" s="164" t="s">
        <v>31</v>
      </c>
      <c r="G26" s="130">
        <v>19.100000000000001</v>
      </c>
      <c r="H26" s="131"/>
      <c r="I26" s="132">
        <f>IF(AND(G26=0,H26=0),"diskval.",IF(AND(G26&gt;0,H26&gt;0),MIN(G26:H26),IF(G26&gt;0,G26,H26)))</f>
        <v>19.100000000000001</v>
      </c>
      <c r="J26">
        <f>IF(G26+H26=0,1000,I26+((IF(G26&gt;0,G26,100)+IF(H26&gt;0,H26,100))/100000))</f>
        <v>19.101191</v>
      </c>
      <c r="L26" s="164"/>
    </row>
    <row r="27" spans="1:18" x14ac:dyDescent="0.3">
      <c r="A27" s="1">
        <v>25</v>
      </c>
      <c r="B27" s="7"/>
      <c r="C27" s="71">
        <v>25</v>
      </c>
      <c r="D27" s="152" t="s">
        <v>82</v>
      </c>
      <c r="E27" s="153" t="s">
        <v>83</v>
      </c>
      <c r="F27" s="154" t="s">
        <v>49</v>
      </c>
      <c r="G27" s="10"/>
      <c r="H27" s="12">
        <v>22.46</v>
      </c>
      <c r="I27" s="74">
        <f>IF(AND(G27=0,H27=0),"diskval.",IF(AND(G27&gt;0,H27&gt;0),MIN(G27:H27),IF(G27&gt;0,G27,H27)))</f>
        <v>22.46</v>
      </c>
      <c r="J27">
        <f>IF(G27+H27=0,1000,I27+((IF(G27&gt;0,G27,100)+IF(H27&gt;0,H27,100))/100000))</f>
        <v>22.461224600000001</v>
      </c>
      <c r="L27" s="154"/>
    </row>
    <row r="28" spans="1:18" x14ac:dyDescent="0.3">
      <c r="A28" s="3">
        <v>26</v>
      </c>
      <c r="B28" s="7"/>
      <c r="C28" s="72">
        <v>26</v>
      </c>
      <c r="D28" s="155" t="s">
        <v>84</v>
      </c>
      <c r="E28" s="156" t="s">
        <v>85</v>
      </c>
      <c r="F28" s="157" t="s">
        <v>70</v>
      </c>
      <c r="G28" s="2">
        <v>17.55</v>
      </c>
      <c r="H28" s="6"/>
      <c r="I28" s="75">
        <f>IF(AND(G28=0,H28=0),"diskval.",IF(AND(G28&gt;0,H28&gt;0),MIN(G28:H28),IF(G28&gt;0,G28,H28)))</f>
        <v>17.55</v>
      </c>
      <c r="J28">
        <f>IF(G28+H28=0,1000,I28+((IF(G28&gt;0,G28,100)+IF(H28&gt;0,H28,100))/100000))</f>
        <v>17.551175499999999</v>
      </c>
      <c r="L28" s="157"/>
    </row>
    <row r="29" spans="1:18" ht="15" thickBot="1" x14ac:dyDescent="0.35">
      <c r="A29" s="3">
        <v>27</v>
      </c>
      <c r="B29" s="7"/>
      <c r="C29" s="73">
        <v>27</v>
      </c>
      <c r="D29" s="158" t="s">
        <v>86</v>
      </c>
      <c r="E29" s="159" t="s">
        <v>85</v>
      </c>
      <c r="F29" s="164" t="s">
        <v>78</v>
      </c>
      <c r="G29" s="117"/>
      <c r="H29" s="126">
        <v>20.81</v>
      </c>
      <c r="I29" s="127">
        <f>IF(AND(G29=0,H29=0),"diskval.",IF(AND(G29&gt;0,H29&gt;0),MIN(G29:H29),IF(G29&gt;0,G29,H29)))</f>
        <v>20.81</v>
      </c>
      <c r="J29">
        <f>IF(G29+H29=0,1000,I29+((IF(G29&gt;0,G29,100)+IF(H29&gt;0,H29,100))/100000))</f>
        <v>20.811208099999998</v>
      </c>
      <c r="L29" s="164"/>
    </row>
    <row r="30" spans="1:18" x14ac:dyDescent="0.3">
      <c r="A30" s="1">
        <v>28</v>
      </c>
      <c r="B30" s="7"/>
      <c r="C30" s="121">
        <v>28</v>
      </c>
      <c r="D30" s="152" t="s">
        <v>87</v>
      </c>
      <c r="E30" s="153" t="s">
        <v>61</v>
      </c>
      <c r="F30" s="154" t="s">
        <v>88</v>
      </c>
      <c r="G30" s="123"/>
      <c r="H30" s="124"/>
      <c r="I30" s="125" t="str">
        <f>IF(AND(G30=0,H30=0),"diskval.",IF(AND(G30&gt;0,H30&gt;0),MIN(G30:H30),IF(G30&gt;0,G30,H30)))</f>
        <v>diskval.</v>
      </c>
      <c r="J30">
        <f>IF(G30+H30=0,1000,I30+((IF(G30&gt;0,G30,100)+IF(H30&gt;0,H30,100))/100000))</f>
        <v>1000</v>
      </c>
      <c r="L30" s="154"/>
    </row>
    <row r="31" spans="1:18" x14ac:dyDescent="0.3">
      <c r="A31" s="3">
        <v>29</v>
      </c>
      <c r="B31" s="7"/>
      <c r="C31" s="72">
        <v>29</v>
      </c>
      <c r="D31" s="155" t="s">
        <v>89</v>
      </c>
      <c r="E31" s="156" t="s">
        <v>56</v>
      </c>
      <c r="F31" s="157" t="s">
        <v>80</v>
      </c>
      <c r="G31" s="2">
        <v>17.350000000000001</v>
      </c>
      <c r="H31" s="6"/>
      <c r="I31" s="75">
        <f>IF(AND(G31=0,H31=0),"diskval.",IF(AND(G31&gt;0,H31&gt;0),MIN(G31:H31),IF(G31&gt;0,G31,H31)))</f>
        <v>17.350000000000001</v>
      </c>
      <c r="J31">
        <f>IF(G31+H31=0,1000,I31+((IF(G31&gt;0,G31,100)+IF(H31&gt;0,H31,100))/100000))</f>
        <v>17.351173500000002</v>
      </c>
      <c r="L31" s="157"/>
    </row>
    <row r="32" spans="1:18" ht="15" thickBot="1" x14ac:dyDescent="0.35">
      <c r="A32" s="3">
        <v>30</v>
      </c>
      <c r="B32" s="7"/>
      <c r="C32" s="128">
        <v>30</v>
      </c>
      <c r="D32" s="166" t="s">
        <v>90</v>
      </c>
      <c r="E32" s="165" t="s">
        <v>30</v>
      </c>
      <c r="F32" s="167" t="s">
        <v>31</v>
      </c>
      <c r="G32" s="130">
        <v>24.47</v>
      </c>
      <c r="H32" s="131"/>
      <c r="I32" s="132">
        <f>IF(AND(G32=0,H32=0),"diskval.",IF(AND(G32&gt;0,H32&gt;0),MIN(G32:H32),IF(G32&gt;0,G32,H32)))</f>
        <v>24.47</v>
      </c>
      <c r="J32">
        <f>IF(G32+H32=0,1000,I32+((IF(G32&gt;0,G32,100)+IF(H32&gt;0,H32,100))/100000))</f>
        <v>24.4712447</v>
      </c>
      <c r="L32" s="167" t="s">
        <v>164</v>
      </c>
    </row>
    <row r="33" spans="1:17" x14ac:dyDescent="0.3">
      <c r="A33" s="1">
        <v>31</v>
      </c>
      <c r="B33" s="7"/>
      <c r="C33" s="71">
        <v>31</v>
      </c>
      <c r="D33" s="152" t="s">
        <v>91</v>
      </c>
      <c r="E33" s="153" t="s">
        <v>92</v>
      </c>
      <c r="F33" s="154" t="s">
        <v>78</v>
      </c>
      <c r="G33" s="10">
        <v>18.5</v>
      </c>
      <c r="H33" s="12">
        <v>18.43</v>
      </c>
      <c r="I33" s="74">
        <f>IF(AND(G33=0,H33=0),"diskval.",IF(AND(G33&gt;0,H33&gt;0),MIN(G33:H33),IF(G33&gt;0,G33,H33)))</f>
        <v>18.43</v>
      </c>
      <c r="J33">
        <f>IF(G33+H33=0,1000,I33+((IF(G33&gt;0,G33,100)+IF(H33&gt;0,H33,100))/100000))</f>
        <v>18.430369299999999</v>
      </c>
      <c r="K33" s="87"/>
      <c r="L33" s="154"/>
      <c r="M33" s="19"/>
      <c r="N33" s="19"/>
      <c r="O33" s="15"/>
      <c r="P33" s="15"/>
      <c r="Q33" s="88"/>
    </row>
    <row r="34" spans="1:17" x14ac:dyDescent="0.3">
      <c r="A34" s="3">
        <v>32</v>
      </c>
      <c r="B34" s="7"/>
      <c r="C34" s="72">
        <v>32</v>
      </c>
      <c r="D34" s="155" t="s">
        <v>93</v>
      </c>
      <c r="E34" s="156" t="s">
        <v>94</v>
      </c>
      <c r="F34" s="157" t="s">
        <v>95</v>
      </c>
      <c r="G34" s="2"/>
      <c r="H34" s="6"/>
      <c r="I34" s="75" t="str">
        <f>IF(AND(G34=0,H34=0),"diskval.",IF(AND(G34&gt;0,H34&gt;0),MIN(G34:H34),IF(G34&gt;0,G34,H34)))</f>
        <v>diskval.</v>
      </c>
      <c r="J34">
        <f>IF(G34+H34=0,1000,I34+((IF(G34&gt;0,G34,100)+IF(H34&gt;0,H34,100))/100000))</f>
        <v>1000</v>
      </c>
      <c r="L34" s="157" t="s">
        <v>165</v>
      </c>
    </row>
    <row r="35" spans="1:17" ht="15" thickBot="1" x14ac:dyDescent="0.35">
      <c r="A35" s="3">
        <v>33</v>
      </c>
      <c r="B35" s="7"/>
      <c r="C35" s="73">
        <v>33</v>
      </c>
      <c r="D35" s="158" t="s">
        <v>96</v>
      </c>
      <c r="E35" s="159" t="s">
        <v>61</v>
      </c>
      <c r="F35" s="160" t="s">
        <v>97</v>
      </c>
      <c r="G35" s="117">
        <v>18.25</v>
      </c>
      <c r="H35" s="126"/>
      <c r="I35" s="127">
        <f>IF(AND(G35=0,H35=0),"diskval.",IF(AND(G35&gt;0,H35&gt;0),MIN(G35:H35),IF(G35&gt;0,G35,H35)))</f>
        <v>18.25</v>
      </c>
      <c r="J35">
        <f>IF(G35+H35=0,1000,I35+((IF(G35&gt;0,G35,100)+IF(H35&gt;0,H35,100))/100000))</f>
        <v>18.251182499999999</v>
      </c>
      <c r="L35" s="160"/>
    </row>
    <row r="36" spans="1:17" x14ac:dyDescent="0.3">
      <c r="A36" s="1">
        <v>34</v>
      </c>
      <c r="B36" s="7">
        <v>33</v>
      </c>
      <c r="C36" s="121">
        <v>34</v>
      </c>
      <c r="D36" s="161" t="s">
        <v>98</v>
      </c>
      <c r="E36" s="162" t="s">
        <v>92</v>
      </c>
      <c r="F36" s="163" t="s">
        <v>43</v>
      </c>
      <c r="G36" s="123">
        <v>21.94</v>
      </c>
      <c r="H36" s="124">
        <v>20.66</v>
      </c>
      <c r="I36" s="125">
        <f>IF(AND(G36=0,H36=0),"diskval.",IF(AND(G36&gt;0,H36&gt;0),MIN(G36:H36),IF(G36&gt;0,G36,H36)))</f>
        <v>20.66</v>
      </c>
      <c r="J36">
        <f>IF(G36+H36=0,1000,I36+((IF(G36&gt;0,G36,100)+IF(H36&gt;0,H36,100))/100000))</f>
        <v>20.660426000000001</v>
      </c>
      <c r="L36" s="163"/>
    </row>
    <row r="37" spans="1:17" x14ac:dyDescent="0.3">
      <c r="A37" s="3">
        <v>35</v>
      </c>
      <c r="B37" s="7"/>
      <c r="C37" s="72">
        <v>35</v>
      </c>
      <c r="D37" s="155" t="s">
        <v>55</v>
      </c>
      <c r="E37" s="156" t="s">
        <v>85</v>
      </c>
      <c r="F37" s="157" t="s">
        <v>57</v>
      </c>
      <c r="G37" s="2">
        <v>28.1</v>
      </c>
      <c r="H37" s="6"/>
      <c r="I37" s="75">
        <f>IF(AND(G37=0,H37=0),"diskval.",IF(AND(G37&gt;0,H37&gt;0),MIN(G37:H37),IF(G37&gt;0,G37,H37)))</f>
        <v>28.1</v>
      </c>
      <c r="J37">
        <f>IF(G37+H37=0,1000,I37+((IF(G37&gt;0,G37,100)+IF(H37&gt;0,H37,100))/100000))</f>
        <v>28.101281</v>
      </c>
      <c r="L37" s="157"/>
    </row>
    <row r="38" spans="1:17" ht="15" thickBot="1" x14ac:dyDescent="0.35">
      <c r="A38" s="3">
        <v>36</v>
      </c>
      <c r="B38" s="7"/>
      <c r="C38" s="128">
        <v>36</v>
      </c>
      <c r="D38" s="158" t="s">
        <v>99</v>
      </c>
      <c r="E38" s="159" t="s">
        <v>51</v>
      </c>
      <c r="F38" s="164" t="s">
        <v>43</v>
      </c>
      <c r="G38" s="130">
        <v>19.239999999999998</v>
      </c>
      <c r="H38" s="131">
        <v>18.96</v>
      </c>
      <c r="I38" s="132">
        <f>IF(AND(G38=0,H38=0),"diskval.",IF(AND(G38&gt;0,H38&gt;0),MIN(G38:H38),IF(G38&gt;0,G38,H38)))</f>
        <v>18.96</v>
      </c>
      <c r="J38">
        <f>IF(G38+H38=0,1000,I38+((IF(G38&gt;0,G38,100)+IF(H38&gt;0,H38,100))/100000))</f>
        <v>18.960381999999999</v>
      </c>
      <c r="L38" s="164"/>
    </row>
    <row r="39" spans="1:17" x14ac:dyDescent="0.3">
      <c r="A39" s="1">
        <v>37</v>
      </c>
      <c r="B39" s="7"/>
      <c r="C39" s="207">
        <v>37</v>
      </c>
      <c r="D39" s="168" t="s">
        <v>100</v>
      </c>
      <c r="E39" s="169" t="s">
        <v>101</v>
      </c>
      <c r="F39" s="170" t="s">
        <v>102</v>
      </c>
      <c r="G39" s="225">
        <v>18.68</v>
      </c>
      <c r="H39" s="226">
        <v>18.420000000000002</v>
      </c>
      <c r="I39" s="227">
        <f>IF(AND(G39=0,H39=0),"diskval.",IF(AND(G39&gt;0,H39&gt;0),MIN(G39:H39),IF(G39&gt;0,G39,H39)))</f>
        <v>18.420000000000002</v>
      </c>
      <c r="J39">
        <f>IF(G39+H39=0,1000,I39+((IF(G39&gt;0,G39,100)+IF(H39&gt;0,H39,100))/100000))</f>
        <v>18.420371000000003</v>
      </c>
      <c r="L39" s="170" t="s">
        <v>166</v>
      </c>
    </row>
    <row r="40" spans="1:17" x14ac:dyDescent="0.3">
      <c r="A40" s="3">
        <v>38</v>
      </c>
      <c r="B40" s="7"/>
      <c r="C40" s="72">
        <v>38</v>
      </c>
      <c r="D40" s="155" t="s">
        <v>103</v>
      </c>
      <c r="E40" s="156" t="s">
        <v>92</v>
      </c>
      <c r="F40" s="157" t="s">
        <v>40</v>
      </c>
      <c r="G40" s="2">
        <v>16.04</v>
      </c>
      <c r="H40" s="6">
        <v>15.79</v>
      </c>
      <c r="I40" s="75">
        <f>IF(AND(G40=0,H40=0),"diskval.",IF(AND(G40&gt;0,H40&gt;0),MIN(G40:H40),IF(G40&gt;0,G40,H40)))</f>
        <v>15.79</v>
      </c>
      <c r="J40">
        <f>IF(G40+H40=0,1000,I40+((IF(G40&gt;0,G40,100)+IF(H40&gt;0,H40,100))/100000))</f>
        <v>15.790318299999999</v>
      </c>
      <c r="L40" s="157"/>
    </row>
    <row r="41" spans="1:17" ht="15" thickBot="1" x14ac:dyDescent="0.35">
      <c r="A41" s="3">
        <v>39</v>
      </c>
      <c r="B41" s="7"/>
      <c r="C41" s="73">
        <v>39</v>
      </c>
      <c r="D41" s="158" t="s">
        <v>104</v>
      </c>
      <c r="E41" s="159" t="s">
        <v>48</v>
      </c>
      <c r="F41" s="164" t="s">
        <v>49</v>
      </c>
      <c r="G41" s="117">
        <v>17.670000000000002</v>
      </c>
      <c r="H41" s="126"/>
      <c r="I41" s="127">
        <f>IF(AND(G41=0,H41=0),"diskval.",IF(AND(G41&gt;0,H41&gt;0),MIN(G41:H41),IF(G41&gt;0,G41,H41)))</f>
        <v>17.670000000000002</v>
      </c>
      <c r="J41">
        <f>IF(G41+H41=0,1000,I41+((IF(G41&gt;0,G41,100)+IF(H41&gt;0,H41,100))/100000))</f>
        <v>17.6711767</v>
      </c>
      <c r="L41" s="164"/>
    </row>
    <row r="42" spans="1:17" x14ac:dyDescent="0.3">
      <c r="A42" s="1">
        <v>40</v>
      </c>
      <c r="B42" s="7"/>
      <c r="C42" s="121">
        <v>40</v>
      </c>
      <c r="D42" s="152" t="s">
        <v>105</v>
      </c>
      <c r="E42" s="153" t="s">
        <v>77</v>
      </c>
      <c r="F42" s="154" t="s">
        <v>31</v>
      </c>
      <c r="G42" s="123"/>
      <c r="H42" s="124">
        <v>25.773</v>
      </c>
      <c r="I42" s="125">
        <f>IF(AND(G42=0,H42=0),"diskval.",IF(AND(G42&gt;0,H42&gt;0),MIN(G42:H42),IF(G42&gt;0,G42,H42)))</f>
        <v>25.773</v>
      </c>
      <c r="J42">
        <f>IF(G42+H42=0,1000,I42+((IF(G42&gt;0,G42,100)+IF(H42&gt;0,H42,100))/100000))</f>
        <v>25.774257729999999</v>
      </c>
      <c r="L42" s="154"/>
    </row>
    <row r="43" spans="1:17" x14ac:dyDescent="0.3">
      <c r="A43" s="3">
        <v>41</v>
      </c>
      <c r="B43" s="7"/>
      <c r="C43" s="72">
        <v>41</v>
      </c>
      <c r="D43" s="155" t="s">
        <v>106</v>
      </c>
      <c r="E43" s="156" t="s">
        <v>107</v>
      </c>
      <c r="F43" s="157" t="s">
        <v>78</v>
      </c>
      <c r="G43" s="2">
        <v>24.32</v>
      </c>
      <c r="H43" s="6">
        <v>19.45</v>
      </c>
      <c r="I43" s="75">
        <f>IF(AND(G43=0,H43=0),"diskval.",IF(AND(G43&gt;0,H43&gt;0),MIN(G43:H43),IF(G43&gt;0,G43,H43)))</f>
        <v>19.45</v>
      </c>
      <c r="J43">
        <f>IF(G43+H43=0,1000,I43+((IF(G43&gt;0,G43,100)+IF(H43&gt;0,H43,100))/100000))</f>
        <v>19.450437699999998</v>
      </c>
      <c r="L43" s="157"/>
    </row>
    <row r="44" spans="1:17" ht="15" thickBot="1" x14ac:dyDescent="0.35">
      <c r="A44" s="3">
        <v>42</v>
      </c>
      <c r="B44" s="7"/>
      <c r="C44" s="128">
        <v>42</v>
      </c>
      <c r="D44" s="166" t="s">
        <v>108</v>
      </c>
      <c r="E44" s="165" t="s">
        <v>109</v>
      </c>
      <c r="F44" s="167" t="s">
        <v>70</v>
      </c>
      <c r="G44" s="130">
        <v>22.64</v>
      </c>
      <c r="H44" s="131">
        <v>19.239999999999998</v>
      </c>
      <c r="I44" s="132">
        <f>IF(AND(G44=0,H44=0),"diskval.",IF(AND(G44&gt;0,H44&gt;0),MIN(G44:H44),IF(G44&gt;0,G44,H44)))</f>
        <v>19.239999999999998</v>
      </c>
      <c r="J44">
        <f>IF(G44+H44=0,1000,I44+((IF(G44&gt;0,G44,100)+IF(H44&gt;0,H44,100))/100000))</f>
        <v>19.240418799999997</v>
      </c>
      <c r="L44" s="164"/>
    </row>
    <row r="45" spans="1:17" x14ac:dyDescent="0.3">
      <c r="A45" s="1">
        <v>43</v>
      </c>
      <c r="B45" s="7"/>
      <c r="C45" s="71">
        <v>43</v>
      </c>
      <c r="D45" s="152" t="s">
        <v>110</v>
      </c>
      <c r="E45" s="153" t="s">
        <v>111</v>
      </c>
      <c r="F45" s="154" t="s">
        <v>112</v>
      </c>
      <c r="G45" s="10">
        <v>17.55</v>
      </c>
      <c r="H45" s="12">
        <v>17.43</v>
      </c>
      <c r="I45" s="74">
        <f>IF(AND(G45=0,H45=0),"diskval.",IF(AND(G45&gt;0,H45&gt;0),MIN(G45:H45),IF(G45&gt;0,G45,H45)))</f>
        <v>17.43</v>
      </c>
      <c r="J45">
        <f>IF(G45+H45=0,1000,I45+((IF(G45&gt;0,G45,100)+IF(H45&gt;0,H45,100))/100000))</f>
        <v>17.430349799999998</v>
      </c>
      <c r="L45" s="154"/>
    </row>
    <row r="46" spans="1:17" x14ac:dyDescent="0.3">
      <c r="A46" s="3">
        <v>44</v>
      </c>
      <c r="B46" s="7"/>
      <c r="C46" s="202">
        <v>44</v>
      </c>
      <c r="D46" s="171" t="s">
        <v>113</v>
      </c>
      <c r="E46" s="172" t="s">
        <v>114</v>
      </c>
      <c r="F46" s="173" t="s">
        <v>70</v>
      </c>
      <c r="G46" s="228">
        <v>19.96</v>
      </c>
      <c r="H46" s="213">
        <v>17.66</v>
      </c>
      <c r="I46" s="229">
        <f>IF(AND(G46=0,H46=0),"diskval.",IF(AND(G46&gt;0,H46&gt;0),MIN(G46:H46),IF(G46&gt;0,G46,H46)))</f>
        <v>17.66</v>
      </c>
      <c r="J46">
        <f>IF(G46+H46=0,1000,I46+((IF(G46&gt;0,G46,100)+IF(H46&gt;0,H46,100))/100000))</f>
        <v>17.660376200000002</v>
      </c>
      <c r="L46" s="157" t="s">
        <v>166</v>
      </c>
    </row>
    <row r="47" spans="1:17" ht="15" thickBot="1" x14ac:dyDescent="0.35">
      <c r="A47" s="3">
        <v>45</v>
      </c>
      <c r="B47" s="7"/>
      <c r="C47" s="73">
        <v>45</v>
      </c>
      <c r="D47" s="26" t="s">
        <v>115</v>
      </c>
      <c r="E47" s="37" t="s">
        <v>61</v>
      </c>
      <c r="F47" s="160" t="s">
        <v>116</v>
      </c>
      <c r="G47" s="117">
        <v>17.45</v>
      </c>
      <c r="H47" s="126">
        <v>17.010000000000002</v>
      </c>
      <c r="I47" s="127">
        <f>IF(AND(G47=0,H47=0),"diskval.",IF(AND(G47&gt;0,H47&gt;0),MIN(G47:H47),IF(G47&gt;0,G47,H47)))</f>
        <v>17.010000000000002</v>
      </c>
      <c r="J47">
        <f>IF(G47+H47=0,1000,I47+((IF(G47&gt;0,G47,100)+IF(H47&gt;0,H47,100))/100000))</f>
        <v>17.0103446</v>
      </c>
      <c r="K47" s="19"/>
      <c r="L47" s="164"/>
    </row>
    <row r="48" spans="1:17" x14ac:dyDescent="0.3">
      <c r="A48" s="1">
        <v>46</v>
      </c>
      <c r="B48" s="7"/>
      <c r="C48" s="121">
        <v>46</v>
      </c>
      <c r="D48" s="161" t="s">
        <v>117</v>
      </c>
      <c r="E48" s="162" t="s">
        <v>118</v>
      </c>
      <c r="F48" s="163" t="s">
        <v>72</v>
      </c>
      <c r="G48" s="123">
        <v>23.09</v>
      </c>
      <c r="H48" s="124">
        <v>22.81</v>
      </c>
      <c r="I48" s="125">
        <f>IF(AND(G48=0,H48=0),"diskval.",IF(AND(G48&gt;0,H48&gt;0),MIN(G48:H48),IF(G48&gt;0,G48,H48)))</f>
        <v>22.81</v>
      </c>
      <c r="J48">
        <f>IF(G48+H48=0,1000,I48+((IF(G48&gt;0,G48,100)+IF(H48&gt;0,H48,100))/100000))</f>
        <v>22.810458999999998</v>
      </c>
      <c r="K48" s="19"/>
      <c r="L48" s="154"/>
    </row>
    <row r="49" spans="1:18" x14ac:dyDescent="0.3">
      <c r="A49" s="3">
        <v>47</v>
      </c>
      <c r="B49" s="7"/>
      <c r="C49" s="72">
        <v>47</v>
      </c>
      <c r="D49" s="155" t="s">
        <v>119</v>
      </c>
      <c r="E49" s="156" t="s">
        <v>120</v>
      </c>
      <c r="F49" s="157" t="s">
        <v>49</v>
      </c>
      <c r="G49" s="2"/>
      <c r="H49" s="6">
        <v>20.07</v>
      </c>
      <c r="I49" s="75">
        <f>IF(AND(G49=0,H49=0),"diskval.",IF(AND(G49&gt;0,H49&gt;0),MIN(G49:H49),IF(G49&gt;0,G49,H49)))</f>
        <v>20.07</v>
      </c>
      <c r="J49">
        <f>IF(G49+H49=0,1000,I49+((IF(G49&gt;0,G49,100)+IF(H49&gt;0,H49,100))/100000))</f>
        <v>20.071200699999999</v>
      </c>
      <c r="K49" s="15"/>
      <c r="L49" s="157"/>
    </row>
    <row r="50" spans="1:18" ht="15" thickBot="1" x14ac:dyDescent="0.35">
      <c r="A50" s="3">
        <v>48</v>
      </c>
      <c r="B50" s="7"/>
      <c r="C50" s="128">
        <v>48</v>
      </c>
      <c r="D50" s="158" t="s">
        <v>106</v>
      </c>
      <c r="E50" s="159" t="s">
        <v>27</v>
      </c>
      <c r="F50" s="164" t="s">
        <v>78</v>
      </c>
      <c r="G50" s="130"/>
      <c r="H50" s="131">
        <v>20.48</v>
      </c>
      <c r="I50" s="132">
        <f>IF(AND(G50=0,H50=0),"diskval.",IF(AND(G50&gt;0,H50&gt;0),MIN(G50:H50),IF(G50&gt;0,G50,H50)))</f>
        <v>20.48</v>
      </c>
      <c r="J50">
        <f>IF(G50+H50=0,1000,I50+((IF(G50&gt;0,G50,100)+IF(H50&gt;0,H50,100))/100000))</f>
        <v>20.4812048</v>
      </c>
      <c r="K50" s="15"/>
      <c r="L50" s="164"/>
    </row>
    <row r="51" spans="1:18" x14ac:dyDescent="0.3">
      <c r="A51" s="1">
        <v>49</v>
      </c>
      <c r="B51" s="7"/>
      <c r="C51" s="71">
        <v>49</v>
      </c>
      <c r="D51" s="152" t="s">
        <v>121</v>
      </c>
      <c r="E51" s="153" t="s">
        <v>122</v>
      </c>
      <c r="F51" s="154" t="s">
        <v>123</v>
      </c>
      <c r="G51" s="10">
        <v>19.13</v>
      </c>
      <c r="H51" s="12">
        <v>17.98</v>
      </c>
      <c r="I51" s="74">
        <f>IF(AND(G51=0,H51=0),"diskval.",IF(AND(G51&gt;0,H51&gt;0),MIN(G51:H51),IF(G51&gt;0,G51,H51)))</f>
        <v>17.98</v>
      </c>
      <c r="J51">
        <f>IF(G51+H51=0,1000,I51+((IF(G51&gt;0,G51,100)+IF(H51&gt;0,H51,100))/100000))</f>
        <v>17.980371099999999</v>
      </c>
      <c r="K51" s="19"/>
      <c r="L51" s="154"/>
    </row>
    <row r="52" spans="1:18" x14ac:dyDescent="0.3">
      <c r="A52" s="3">
        <v>50</v>
      </c>
      <c r="B52" s="7"/>
      <c r="C52" s="72">
        <v>50</v>
      </c>
      <c r="D52" s="155" t="s">
        <v>124</v>
      </c>
      <c r="E52" s="156" t="s">
        <v>51</v>
      </c>
      <c r="F52" s="157" t="s">
        <v>78</v>
      </c>
      <c r="G52" s="2"/>
      <c r="H52" s="6">
        <v>21.78</v>
      </c>
      <c r="I52" s="75">
        <f>IF(AND(G52=0,H52=0),"diskval.",IF(AND(G52&gt;0,H52&gt;0),MIN(G52:H52),IF(G52&gt;0,G52,H52)))</f>
        <v>21.78</v>
      </c>
      <c r="J52">
        <f>IF(G52+H52=0,1000,I52+((IF(G52&gt;0,G52,100)+IF(H52&gt;0,H52,100))/100000))</f>
        <v>21.7812178</v>
      </c>
      <c r="K52" s="19"/>
      <c r="L52" s="157"/>
    </row>
    <row r="53" spans="1:18" ht="15" thickBot="1" x14ac:dyDescent="0.35">
      <c r="A53" s="3">
        <v>51</v>
      </c>
      <c r="B53" s="7"/>
      <c r="C53" s="73">
        <v>51</v>
      </c>
      <c r="D53" s="158" t="s">
        <v>125</v>
      </c>
      <c r="E53" s="159" t="s">
        <v>48</v>
      </c>
      <c r="F53" s="164" t="s">
        <v>70</v>
      </c>
      <c r="G53" s="117"/>
      <c r="H53" s="126">
        <v>24.88</v>
      </c>
      <c r="I53" s="127">
        <f>IF(AND(G53=0,H53=0),"diskval.",IF(AND(G53&gt;0,H53&gt;0),MIN(G53:H53),IF(G53&gt;0,G53,H53)))</f>
        <v>24.88</v>
      </c>
      <c r="J53">
        <f>IF(G53+H53=0,1000,I53+((IF(G53&gt;0,G53,100)+IF(H53&gt;0,H53,100))/100000))</f>
        <v>24.881248799999998</v>
      </c>
      <c r="K53" s="19"/>
      <c r="L53" s="164"/>
    </row>
    <row r="54" spans="1:18" x14ac:dyDescent="0.3">
      <c r="A54" s="1">
        <v>52</v>
      </c>
      <c r="B54" s="7"/>
      <c r="C54" s="71">
        <v>52</v>
      </c>
      <c r="D54" s="152" t="s">
        <v>126</v>
      </c>
      <c r="E54" s="153" t="s">
        <v>127</v>
      </c>
      <c r="F54" s="154" t="s">
        <v>43</v>
      </c>
      <c r="G54" s="10">
        <v>20.93</v>
      </c>
      <c r="H54" s="12">
        <v>22.75</v>
      </c>
      <c r="I54" s="74">
        <f>IF(AND(G54=0,H54=0),"diskval.",IF(AND(G54&gt;0,H54&gt;0),MIN(G54:H54),IF(G54&gt;0,G54,H54)))</f>
        <v>20.93</v>
      </c>
      <c r="J54">
        <f>IF(G54+H54=0,1000,I54+((IF(G54&gt;0,G54,100)+IF(H54&gt;0,H54,100))/100000))</f>
        <v>20.930436799999999</v>
      </c>
      <c r="K54" s="19"/>
      <c r="L54" s="154"/>
      <c r="M54" s="19"/>
      <c r="N54" s="19"/>
      <c r="O54" s="15"/>
      <c r="P54" s="15"/>
      <c r="Q54" s="15"/>
      <c r="R54" s="15"/>
    </row>
    <row r="55" spans="1:18" x14ac:dyDescent="0.3">
      <c r="A55" s="3">
        <v>53</v>
      </c>
      <c r="B55" s="7"/>
      <c r="C55" s="72">
        <v>53</v>
      </c>
      <c r="D55" s="155" t="s">
        <v>128</v>
      </c>
      <c r="E55" s="156" t="s">
        <v>56</v>
      </c>
      <c r="F55" s="157" t="s">
        <v>43</v>
      </c>
      <c r="G55" s="2">
        <v>22.07</v>
      </c>
      <c r="H55" s="6">
        <v>26.38</v>
      </c>
      <c r="I55" s="75">
        <f>IF(AND(G55=0,H55=0),"diskval.",IF(AND(G55&gt;0,H55&gt;0),MIN(G55:H55),IF(G55&gt;0,G55,H55)))</f>
        <v>22.07</v>
      </c>
      <c r="J55">
        <f>IF(G55+H55=0,1000,I55+((IF(G55&gt;0,G55,100)+IF(H55&gt;0,H55,100))/100000))</f>
        <v>22.070484499999999</v>
      </c>
      <c r="K55" s="19"/>
      <c r="L55" s="157"/>
    </row>
    <row r="56" spans="1:18" ht="15" thickBot="1" x14ac:dyDescent="0.35">
      <c r="A56" s="3">
        <v>54</v>
      </c>
      <c r="B56" s="7"/>
      <c r="C56" s="73">
        <v>54</v>
      </c>
      <c r="D56" s="171" t="s">
        <v>129</v>
      </c>
      <c r="E56" s="172" t="s">
        <v>109</v>
      </c>
      <c r="F56" s="173" t="s">
        <v>49</v>
      </c>
      <c r="G56" s="117">
        <v>20.329999999999998</v>
      </c>
      <c r="H56" s="126">
        <v>19.84</v>
      </c>
      <c r="I56" s="127">
        <f>IF(AND(G56=0,H56=0),"diskval.",IF(AND(G56&gt;0,H56&gt;0),MIN(G56:H56),IF(G56&gt;0,G56,H56)))</f>
        <v>19.84</v>
      </c>
      <c r="J56">
        <f>IF(G56+H56=0,1000,I56+((IF(G56&gt;0,G56,100)+IF(H56&gt;0,H56,100))/100000))</f>
        <v>19.840401700000001</v>
      </c>
      <c r="K56" s="19"/>
      <c r="L56" s="176" t="s">
        <v>166</v>
      </c>
    </row>
    <row r="57" spans="1:18" x14ac:dyDescent="0.3">
      <c r="A57" s="1">
        <v>55</v>
      </c>
      <c r="B57" s="7"/>
      <c r="C57" s="121">
        <v>55</v>
      </c>
      <c r="D57" s="152" t="s">
        <v>130</v>
      </c>
      <c r="E57" s="153" t="s">
        <v>131</v>
      </c>
      <c r="F57" s="154" t="s">
        <v>72</v>
      </c>
      <c r="G57" s="123">
        <v>18.43</v>
      </c>
      <c r="H57" s="124">
        <v>17.670000000000002</v>
      </c>
      <c r="I57" s="125">
        <f>IF(AND(G57=0,H57=0),"diskval.",IF(AND(G57&gt;0,H57&gt;0),MIN(G57:H57),IF(G57&gt;0,G57,H57)))</f>
        <v>17.670000000000002</v>
      </c>
      <c r="J57">
        <f>IF(G57+H57=0,1000,I57+((IF(G57&gt;0,G57,100)+IF(H57&gt;0,H57,100))/100000))</f>
        <v>17.670361000000003</v>
      </c>
      <c r="K57" s="19"/>
      <c r="L57" s="154"/>
    </row>
    <row r="58" spans="1:18" x14ac:dyDescent="0.3">
      <c r="A58" s="3">
        <v>56</v>
      </c>
      <c r="B58" s="7"/>
      <c r="C58" s="72">
        <v>56</v>
      </c>
      <c r="D58" s="155" t="s">
        <v>132</v>
      </c>
      <c r="E58" s="156" t="s">
        <v>133</v>
      </c>
      <c r="F58" s="157" t="s">
        <v>134</v>
      </c>
      <c r="G58" s="2">
        <v>24.26</v>
      </c>
      <c r="H58" s="6">
        <v>19.87</v>
      </c>
      <c r="I58" s="75">
        <f>IF(AND(G58=0,H58=0),"diskval.",IF(AND(G58&gt;0,H58&gt;0),MIN(G58:H58),IF(G58&gt;0,G58,H58)))</f>
        <v>19.87</v>
      </c>
      <c r="J58">
        <f>IF(G58+H58=0,1000,I58+((IF(G58&gt;0,G58,100)+IF(H58&gt;0,H58,100))/100000))</f>
        <v>19.8704413</v>
      </c>
      <c r="K58" s="19"/>
      <c r="L58" s="157"/>
    </row>
    <row r="59" spans="1:18" ht="15" thickBot="1" x14ac:dyDescent="0.35">
      <c r="A59" s="3">
        <v>57</v>
      </c>
      <c r="B59" s="7"/>
      <c r="C59" s="128">
        <v>57</v>
      </c>
      <c r="D59" s="174" t="s">
        <v>135</v>
      </c>
      <c r="E59" s="175" t="s">
        <v>133</v>
      </c>
      <c r="F59" s="176" t="s">
        <v>136</v>
      </c>
      <c r="G59" s="130"/>
      <c r="H59" s="131"/>
      <c r="I59" s="132" t="str">
        <f>IF(AND(G59=0,H59=0),"diskval.",IF(AND(G59&gt;0,H59&gt;0),MIN(G59:H59),IF(G59&gt;0,G59,H59)))</f>
        <v>diskval.</v>
      </c>
      <c r="J59">
        <f>IF(G59+H59=0,1000,I59+((IF(G59&gt;0,G59,100)+IF(H59&gt;0,H59,100))/100000))</f>
        <v>1000</v>
      </c>
      <c r="K59" s="19"/>
      <c r="L59" s="176" t="s">
        <v>169</v>
      </c>
      <c r="M59" s="19"/>
      <c r="N59" s="19"/>
      <c r="O59" s="15"/>
      <c r="P59" s="15"/>
      <c r="Q59" s="15"/>
      <c r="R59" s="15"/>
    </row>
    <row r="60" spans="1:18" x14ac:dyDescent="0.3">
      <c r="A60" s="1">
        <v>58</v>
      </c>
      <c r="B60" s="7"/>
      <c r="C60" s="71">
        <v>58</v>
      </c>
      <c r="D60" s="152" t="s">
        <v>137</v>
      </c>
      <c r="E60" s="153" t="s">
        <v>30</v>
      </c>
      <c r="F60" s="154" t="s">
        <v>31</v>
      </c>
      <c r="G60" s="10">
        <v>23.09</v>
      </c>
      <c r="H60" s="12">
        <v>21.85</v>
      </c>
      <c r="I60" s="74">
        <f>IF(AND(G60=0,H60=0),"diskval.",IF(AND(G60&gt;0,H60&gt;0),MIN(G60:H60),IF(G60&gt;0,G60,H60)))</f>
        <v>21.85</v>
      </c>
      <c r="J60">
        <f>IF(G60+H60=0,1000,I60+((IF(G60&gt;0,G60,100)+IF(H60&gt;0,H60,100))/100000))</f>
        <v>21.850449400000002</v>
      </c>
      <c r="K60" s="19"/>
      <c r="L60" s="154"/>
    </row>
    <row r="61" spans="1:18" x14ac:dyDescent="0.3">
      <c r="A61" s="3">
        <v>59</v>
      </c>
      <c r="B61" s="7"/>
      <c r="C61" s="72">
        <v>59</v>
      </c>
      <c r="D61" s="155" t="s">
        <v>138</v>
      </c>
      <c r="E61" s="156" t="s">
        <v>42</v>
      </c>
      <c r="F61" s="157" t="s">
        <v>139</v>
      </c>
      <c r="G61" s="2">
        <v>24.46</v>
      </c>
      <c r="H61" s="6"/>
      <c r="I61" s="75">
        <f>IF(AND(G61=0,H61=0),"diskval.",IF(AND(G61&gt;0,H61&gt;0),MIN(G61:H61),IF(G61&gt;0,G61,H61)))</f>
        <v>24.46</v>
      </c>
      <c r="J61">
        <f>IF(G61+H61=0,1000,I61+((IF(G61&gt;0,G61,100)+IF(H61&gt;0,H61,100))/100000))</f>
        <v>24.461244600000001</v>
      </c>
      <c r="K61" s="19"/>
      <c r="L61" s="157"/>
    </row>
    <row r="62" spans="1:18" ht="15" thickBot="1" x14ac:dyDescent="0.35">
      <c r="A62" s="3">
        <v>60</v>
      </c>
      <c r="B62" s="7"/>
      <c r="C62" s="73">
        <v>60</v>
      </c>
      <c r="D62" s="174" t="s">
        <v>140</v>
      </c>
      <c r="E62" s="175" t="s">
        <v>141</v>
      </c>
      <c r="F62" s="176" t="s">
        <v>72</v>
      </c>
      <c r="G62" s="117">
        <v>21.73</v>
      </c>
      <c r="H62" s="126">
        <v>21.57</v>
      </c>
      <c r="I62" s="127">
        <f>IF(AND(G62=0,H62=0),"diskval.",IF(AND(G62&gt;0,H62&gt;0),MIN(G62:H62),IF(G62&gt;0,G62,H62)))</f>
        <v>21.57</v>
      </c>
      <c r="J62">
        <f>IF(G62+H62=0,1000,I62+((IF(G62&gt;0,G62,100)+IF(H62&gt;0,H62,100))/100000))</f>
        <v>21.570433000000001</v>
      </c>
      <c r="K62" s="19"/>
      <c r="L62" s="176" t="s">
        <v>166</v>
      </c>
    </row>
    <row r="63" spans="1:18" x14ac:dyDescent="0.3">
      <c r="A63" s="1">
        <v>61</v>
      </c>
      <c r="B63" s="7"/>
      <c r="C63" s="121">
        <v>61</v>
      </c>
      <c r="D63" s="152" t="s">
        <v>142</v>
      </c>
      <c r="E63" s="153" t="s">
        <v>53</v>
      </c>
      <c r="F63" s="154" t="s">
        <v>78</v>
      </c>
      <c r="G63" s="123">
        <v>19.86</v>
      </c>
      <c r="H63" s="124">
        <v>19.57</v>
      </c>
      <c r="I63" s="125">
        <f>IF(AND(G63=0,H63=0),"diskval.",IF(AND(G63&gt;0,H63&gt;0),MIN(G63:H63),IF(G63&gt;0,G63,H63)))</f>
        <v>19.57</v>
      </c>
      <c r="J63">
        <f>IF(G63+H63=0,1000,I63+((IF(G63&gt;0,G63,100)+IF(H63&gt;0,H63,100))/100000))</f>
        <v>19.5703943</v>
      </c>
      <c r="K63" s="19"/>
      <c r="L63" s="154"/>
    </row>
    <row r="64" spans="1:18" x14ac:dyDescent="0.3">
      <c r="A64" s="3">
        <v>62</v>
      </c>
      <c r="B64" s="7"/>
      <c r="C64" s="72">
        <v>62</v>
      </c>
      <c r="D64" s="171" t="s">
        <v>143</v>
      </c>
      <c r="E64" s="172" t="s">
        <v>127</v>
      </c>
      <c r="F64" s="173" t="s">
        <v>134</v>
      </c>
      <c r="G64" s="2">
        <v>20.67</v>
      </c>
      <c r="H64" s="6">
        <v>19.989999999999998</v>
      </c>
      <c r="I64" s="75">
        <f>IF(AND(G64=0,H64=0),"diskval.",IF(AND(G64&gt;0,H64&gt;0),MIN(G64:H64),IF(G64&gt;0,G64,H64)))</f>
        <v>19.989999999999998</v>
      </c>
      <c r="J64">
        <f>IF(G64+H64=0,1000,I64+((IF(G64&gt;0,G64,100)+IF(H64&gt;0,H64,100))/100000))</f>
        <v>19.9904066</v>
      </c>
      <c r="K64" s="19"/>
      <c r="L64" s="173" t="s">
        <v>166</v>
      </c>
    </row>
    <row r="65" spans="1:18" ht="15" thickBot="1" x14ac:dyDescent="0.35">
      <c r="A65" s="3">
        <v>63</v>
      </c>
      <c r="B65" s="7"/>
      <c r="C65" s="128">
        <v>63</v>
      </c>
      <c r="D65" s="158" t="s">
        <v>144</v>
      </c>
      <c r="E65" s="159" t="s">
        <v>39</v>
      </c>
      <c r="F65" s="164" t="s">
        <v>63</v>
      </c>
      <c r="G65" s="130">
        <v>19.850000000000001</v>
      </c>
      <c r="H65" s="131">
        <v>18.97</v>
      </c>
      <c r="I65" s="132">
        <f>IF(AND(G65=0,H65=0),"diskval.",IF(AND(G65&gt;0,H65&gt;0),MIN(G65:H65),IF(G65&gt;0,G65,H65)))</f>
        <v>18.97</v>
      </c>
      <c r="J65">
        <f>IF(G65+H65=0,1000,I65+((IF(G65&gt;0,G65,100)+IF(H65&gt;0,H65,100))/100000))</f>
        <v>18.970388199999999</v>
      </c>
      <c r="K65" s="19"/>
      <c r="L65" s="164"/>
    </row>
    <row r="66" spans="1:18" x14ac:dyDescent="0.3">
      <c r="A66" s="1">
        <v>64</v>
      </c>
      <c r="B66" s="7"/>
      <c r="C66" s="71">
        <v>64</v>
      </c>
      <c r="D66" s="152" t="s">
        <v>110</v>
      </c>
      <c r="E66" s="153" t="s">
        <v>61</v>
      </c>
      <c r="F66" s="154" t="s">
        <v>49</v>
      </c>
      <c r="G66" s="10">
        <v>19.18</v>
      </c>
      <c r="H66" s="134">
        <v>19.34</v>
      </c>
      <c r="I66" s="74">
        <f>IF(AND(G66=0,H66=0),"diskval.",IF(AND(G66&gt;0,H66&gt;0),MIN(G66:H66),IF(G66&gt;0,G66,H66)))</f>
        <v>19.18</v>
      </c>
      <c r="J66">
        <f>IF(G66+H66=0,1000,I66+((IF(G66&gt;0,G66,100)+IF(H66&gt;0,H66,100))/100000))</f>
        <v>19.1803852</v>
      </c>
      <c r="K66" s="19"/>
      <c r="L66" s="154"/>
    </row>
    <row r="67" spans="1:18" x14ac:dyDescent="0.3">
      <c r="A67" s="3">
        <v>65</v>
      </c>
      <c r="B67" s="7"/>
      <c r="C67" s="72">
        <v>65</v>
      </c>
      <c r="D67" s="155" t="s">
        <v>145</v>
      </c>
      <c r="E67" s="156" t="s">
        <v>36</v>
      </c>
      <c r="F67" s="157" t="s">
        <v>40</v>
      </c>
      <c r="G67" s="123">
        <v>17.670000000000002</v>
      </c>
      <c r="H67" s="6"/>
      <c r="I67" s="75">
        <f>IF(AND(G67=0,H67=0),"diskval.",IF(AND(G67&gt;0,H67&gt;0),MIN(G67:H67),IF(G67&gt;0,G67,H67)))</f>
        <v>17.670000000000002</v>
      </c>
      <c r="J67">
        <f>IF(G67+H67=0,1000,I67+((IF(G67&gt;0,G67,100)+IF(H67&gt;0,H67,100))/100000))</f>
        <v>17.6711767</v>
      </c>
      <c r="K67" s="19"/>
      <c r="L67" s="157"/>
    </row>
    <row r="68" spans="1:18" ht="15" thickBot="1" x14ac:dyDescent="0.35">
      <c r="A68" s="3">
        <v>66</v>
      </c>
      <c r="B68" s="7"/>
      <c r="C68" s="73">
        <v>66</v>
      </c>
      <c r="D68" s="158" t="s">
        <v>146</v>
      </c>
      <c r="E68" s="159" t="s">
        <v>42</v>
      </c>
      <c r="F68" s="164" t="s">
        <v>72</v>
      </c>
      <c r="G68" s="117">
        <v>21.65</v>
      </c>
      <c r="H68" s="126">
        <v>21.04</v>
      </c>
      <c r="I68" s="127">
        <f>IF(AND(G68=0,H68=0),"diskval.",IF(AND(G68&gt;0,H68&gt;0),MIN(G68:H68),IF(G68&gt;0,G68,H68)))</f>
        <v>21.04</v>
      </c>
      <c r="J68">
        <f>IF(G68+H68=0,1000,I68+((IF(G68&gt;0,G68,100)+IF(H68&gt;0,H68,100))/100000))</f>
        <v>21.0404269</v>
      </c>
      <c r="K68" s="19"/>
      <c r="L68" s="164"/>
    </row>
    <row r="69" spans="1:18" x14ac:dyDescent="0.3">
      <c r="A69" s="1">
        <v>67</v>
      </c>
      <c r="B69" s="7"/>
      <c r="C69" s="121">
        <v>67</v>
      </c>
      <c r="D69" s="152" t="s">
        <v>147</v>
      </c>
      <c r="E69" s="153" t="s">
        <v>148</v>
      </c>
      <c r="F69" s="154" t="s">
        <v>149</v>
      </c>
      <c r="G69" s="123"/>
      <c r="H69" s="124">
        <v>17.43</v>
      </c>
      <c r="I69" s="125">
        <f>IF(AND(G69=0,H69=0),"diskval.",IF(AND(G69&gt;0,H69&gt;0),MIN(G69:H69),IF(G69&gt;0,G69,H69)))</f>
        <v>17.43</v>
      </c>
      <c r="J69">
        <f>IF(G69+H69=0,1000,I69+((IF(G69&gt;0,G69,100)+IF(H69&gt;0,H69,100))/100000))</f>
        <v>17.431174299999999</v>
      </c>
      <c r="K69" s="19"/>
      <c r="L69" s="154"/>
    </row>
    <row r="70" spans="1:18" x14ac:dyDescent="0.3">
      <c r="A70" s="3">
        <v>68</v>
      </c>
      <c r="B70" s="7"/>
      <c r="C70" s="72">
        <v>68</v>
      </c>
      <c r="D70" s="171" t="s">
        <v>150</v>
      </c>
      <c r="E70" s="172" t="s">
        <v>107</v>
      </c>
      <c r="F70" s="173" t="s">
        <v>70</v>
      </c>
      <c r="G70" s="2"/>
      <c r="H70" s="6"/>
      <c r="I70" s="75" t="str">
        <f>IF(AND(G70=0,H70=0),"diskval.",IF(AND(G70&gt;0,H70&gt;0),MIN(G70:H70),IF(G70&gt;0,G70,H70)))</f>
        <v>diskval.</v>
      </c>
      <c r="J70">
        <f>IF(G70+H70=0,1000,I70+((IF(G70&gt;0,G70,100)+IF(H70&gt;0,H70,100))/100000))</f>
        <v>1000</v>
      </c>
      <c r="K70" s="19"/>
      <c r="L70" s="173" t="s">
        <v>167</v>
      </c>
    </row>
    <row r="71" spans="1:18" ht="15" thickBot="1" x14ac:dyDescent="0.35">
      <c r="A71" s="3">
        <v>69</v>
      </c>
      <c r="B71" s="7"/>
      <c r="C71" s="128">
        <v>69</v>
      </c>
      <c r="D71" s="158" t="s">
        <v>151</v>
      </c>
      <c r="E71" s="159" t="s">
        <v>120</v>
      </c>
      <c r="F71" s="164" t="s">
        <v>70</v>
      </c>
      <c r="G71" s="130">
        <v>17.27</v>
      </c>
      <c r="H71" s="131"/>
      <c r="I71" s="132">
        <f>IF(AND(G71=0,H71=0),"diskval.",IF(AND(G71&gt;0,H71&gt;0),MIN(G71:H71),IF(G71&gt;0,G71,H71)))</f>
        <v>17.27</v>
      </c>
      <c r="J71">
        <f>IF(G71+H71=0,1000,I71+((IF(G71&gt;0,G71,100)+IF(H71&gt;0,H71,100))/100000))</f>
        <v>17.271172700000001</v>
      </c>
      <c r="K71" s="19"/>
      <c r="L71" s="164"/>
    </row>
    <row r="72" spans="1:18" x14ac:dyDescent="0.3">
      <c r="A72" s="1">
        <v>70</v>
      </c>
      <c r="B72" s="7"/>
      <c r="C72" s="71">
        <v>70</v>
      </c>
      <c r="D72" s="152" t="s">
        <v>152</v>
      </c>
      <c r="E72" s="153" t="s">
        <v>61</v>
      </c>
      <c r="F72" s="154" t="s">
        <v>78</v>
      </c>
      <c r="G72" s="10">
        <v>18.829999999999998</v>
      </c>
      <c r="H72" s="12">
        <v>18.760000000000002</v>
      </c>
      <c r="I72" s="74">
        <f>IF(AND(G72=0,H72=0),"diskval.",IF(AND(G72&gt;0,H72&gt;0),MIN(G72:H72),IF(G72&gt;0,G72,H72)))</f>
        <v>18.760000000000002</v>
      </c>
      <c r="J72">
        <f>IF(G72+H72=0,1000,I72+((IF(G72&gt;0,G72,100)+IF(H72&gt;0,H72,100))/100000))</f>
        <v>18.760375900000003</v>
      </c>
      <c r="K72" s="19"/>
      <c r="L72" s="154"/>
    </row>
    <row r="73" spans="1:18" x14ac:dyDescent="0.3">
      <c r="A73" s="3">
        <v>71</v>
      </c>
      <c r="B73" s="7"/>
      <c r="C73" s="72">
        <v>71</v>
      </c>
      <c r="D73" s="171" t="s">
        <v>153</v>
      </c>
      <c r="E73" s="172" t="s">
        <v>45</v>
      </c>
      <c r="F73" s="173" t="s">
        <v>46</v>
      </c>
      <c r="G73" s="2">
        <v>17.690000000000001</v>
      </c>
      <c r="H73" s="6"/>
      <c r="I73" s="75">
        <f>IF(AND(G73=0,H73=0),"diskval.",IF(AND(G73&gt;0,H73&gt;0),MIN(G73:H73),IF(G73&gt;0,G73,H73)))</f>
        <v>17.690000000000001</v>
      </c>
      <c r="J73">
        <f>IF(G73+H73=0,1000,I73+((IF(G73&gt;0,G73,100)+IF(H73&gt;0,H73,100))/100000))</f>
        <v>17.691176900000002</v>
      </c>
      <c r="K73" s="19"/>
      <c r="L73" s="173" t="s">
        <v>166</v>
      </c>
    </row>
    <row r="74" spans="1:18" ht="15" thickBot="1" x14ac:dyDescent="0.35">
      <c r="A74" s="3">
        <v>72</v>
      </c>
      <c r="B74" s="7"/>
      <c r="C74" s="73">
        <v>72</v>
      </c>
      <c r="D74" s="158" t="s">
        <v>154</v>
      </c>
      <c r="E74" s="159" t="s">
        <v>155</v>
      </c>
      <c r="F74" s="164" t="s">
        <v>70</v>
      </c>
      <c r="G74" s="117">
        <v>17.45</v>
      </c>
      <c r="H74" s="126"/>
      <c r="I74" s="127">
        <f>IF(AND(G74=0,H74=0),"diskval.",IF(AND(G74&gt;0,H74&gt;0),MIN(G74:H74),IF(G74&gt;0,G74,H74)))</f>
        <v>17.45</v>
      </c>
      <c r="J74">
        <f>IF(G74+H74=0,1000,I74+((IF(G74&gt;0,G74,100)+IF(H74&gt;0,H74,100))/100000))</f>
        <v>17.4511745</v>
      </c>
      <c r="K74" s="19"/>
      <c r="L74" s="164"/>
    </row>
    <row r="75" spans="1:18" x14ac:dyDescent="0.3">
      <c r="A75" s="1">
        <v>73</v>
      </c>
      <c r="B75" s="7"/>
      <c r="C75" s="121">
        <v>73</v>
      </c>
      <c r="D75" s="152" t="s">
        <v>156</v>
      </c>
      <c r="E75" s="153" t="s">
        <v>42</v>
      </c>
      <c r="F75" s="154" t="s">
        <v>72</v>
      </c>
      <c r="G75" s="123"/>
      <c r="H75" s="124"/>
      <c r="I75" s="125" t="str">
        <f>IF(AND(G75=0,H75=0),"diskval.",IF(AND(G75&gt;0,H75&gt;0),MIN(G75:H75),IF(G75&gt;0,G75,H75)))</f>
        <v>diskval.</v>
      </c>
      <c r="J75">
        <f>IF(G75+H75=0,1000,I75+((IF(G75&gt;0,G75,100)+IF(H75&gt;0,H75,100))/100000))</f>
        <v>1000</v>
      </c>
      <c r="K75" s="19"/>
      <c r="L75" s="154" t="s">
        <v>165</v>
      </c>
    </row>
    <row r="76" spans="1:18" x14ac:dyDescent="0.3">
      <c r="A76" s="3">
        <v>74</v>
      </c>
      <c r="B76" s="7"/>
      <c r="C76" s="72">
        <v>74</v>
      </c>
      <c r="D76" s="155" t="s">
        <v>157</v>
      </c>
      <c r="E76" s="156" t="s">
        <v>158</v>
      </c>
      <c r="F76" s="157" t="s">
        <v>159</v>
      </c>
      <c r="G76" s="2">
        <v>24.87</v>
      </c>
      <c r="H76" s="6">
        <v>27.67</v>
      </c>
      <c r="I76" s="75">
        <f>IF(AND(G76=0,H76=0),"diskval.",IF(AND(G76&gt;0,H76&gt;0),MIN(G76:H76),IF(G76&gt;0,G76,H76)))</f>
        <v>24.87</v>
      </c>
      <c r="J76">
        <f>IF(G76+H76=0,1000,I76+((IF(G76&gt;0,G76,100)+IF(H76&gt;0,H76,100))/100000))</f>
        <v>24.870525400000002</v>
      </c>
      <c r="K76" s="18"/>
      <c r="L76" s="157" t="s">
        <v>164</v>
      </c>
      <c r="M76" s="19"/>
      <c r="N76" s="15"/>
      <c r="O76" s="15"/>
      <c r="P76" s="15"/>
      <c r="Q76" s="15"/>
    </row>
    <row r="77" spans="1:18" ht="15" thickBot="1" x14ac:dyDescent="0.35">
      <c r="A77" s="3">
        <v>75</v>
      </c>
      <c r="B77" s="7"/>
      <c r="C77" s="128">
        <v>75</v>
      </c>
      <c r="D77" s="26"/>
      <c r="E77" s="37"/>
      <c r="F77" s="201"/>
      <c r="G77" s="130"/>
      <c r="H77" s="131"/>
      <c r="I77" s="132" t="str">
        <f>IF(AND(G77=0,H77=0),"diskval.",IF(AND(G77&gt;0,H77&gt;0),MIN(G77:H77),IF(G77&gt;0,G77,H77)))</f>
        <v>diskval.</v>
      </c>
      <c r="J77">
        <f>IF(G77+H77=0,1000,I77+((IF(G77&gt;0,G77,100)+IF(H77&gt;0,H77,100))/100000))</f>
        <v>1000</v>
      </c>
      <c r="K77" s="19"/>
      <c r="L77" s="176"/>
    </row>
    <row r="78" spans="1:18" x14ac:dyDescent="0.3">
      <c r="A78" s="1">
        <v>76</v>
      </c>
      <c r="B78" s="7"/>
      <c r="C78" s="71">
        <v>76</v>
      </c>
      <c r="D78" s="152"/>
      <c r="E78" s="153"/>
      <c r="F78" s="154"/>
      <c r="G78" s="10"/>
      <c r="H78" s="12"/>
      <c r="I78" s="74" t="str">
        <f>IF(AND(G78=0,H78=0),"diskval.",IF(AND(G78&gt;0,H78&gt;0),MIN(G78:H78),IF(G78&gt;0,G78,H78)))</f>
        <v>diskval.</v>
      </c>
      <c r="J78">
        <f>IF(G78+H78=0,1000,I78+((IF(G78&gt;0,G78,100)+IF(H78&gt;0,H78,100))/100000))</f>
        <v>1000</v>
      </c>
      <c r="K78" s="19"/>
      <c r="L78" s="154"/>
    </row>
    <row r="79" spans="1:18" x14ac:dyDescent="0.3">
      <c r="A79" s="3">
        <v>77</v>
      </c>
      <c r="B79" s="7"/>
      <c r="C79" s="72">
        <v>77</v>
      </c>
      <c r="D79" s="155" t="s">
        <v>160</v>
      </c>
      <c r="E79" s="156" t="s">
        <v>45</v>
      </c>
      <c r="F79" s="157" t="s">
        <v>40</v>
      </c>
      <c r="G79" s="2"/>
      <c r="H79" s="6"/>
      <c r="I79" s="75" t="str">
        <f>IF(AND(G79=0,H79=0),"diskval.",IF(AND(G79&gt;0,H79&gt;0),MIN(G79:H79),IF(G79&gt;0,G79,H79)))</f>
        <v>diskval.</v>
      </c>
      <c r="J79">
        <f>IF(G79+H79=0,1000,I79+((IF(G79&gt;0,G79,100)+IF(H79&gt;0,H79,100))/100000))</f>
        <v>1000</v>
      </c>
      <c r="K79" s="19"/>
      <c r="L79" s="157"/>
      <c r="M79" s="19"/>
      <c r="N79" s="19"/>
      <c r="O79" s="15"/>
      <c r="P79" s="15"/>
      <c r="Q79" s="15"/>
      <c r="R79" s="15"/>
    </row>
    <row r="80" spans="1:18" ht="15" thickBot="1" x14ac:dyDescent="0.35">
      <c r="A80" s="3">
        <v>78</v>
      </c>
      <c r="B80" s="7"/>
      <c r="C80" s="73">
        <v>78</v>
      </c>
      <c r="D80" s="158" t="s">
        <v>161</v>
      </c>
      <c r="E80" s="159" t="s">
        <v>109</v>
      </c>
      <c r="F80" s="164" t="s">
        <v>46</v>
      </c>
      <c r="G80" s="117">
        <v>23.99</v>
      </c>
      <c r="H80" s="126"/>
      <c r="I80" s="127">
        <f>IF(AND(G80=0,H80=0),"diskval.",IF(AND(G80&gt;0,H80&gt;0),MIN(G80:H80),IF(G80&gt;0,G80,H80)))</f>
        <v>23.99</v>
      </c>
      <c r="J80">
        <f>IF(G80+H80=0,1000,I80+((IF(G80&gt;0,G80,100)+IF(H80&gt;0,H80,100))/100000))</f>
        <v>23.9912399</v>
      </c>
      <c r="K80" s="19"/>
      <c r="L80" s="164"/>
    </row>
    <row r="81" spans="1:11" x14ac:dyDescent="0.3">
      <c r="A81" s="1">
        <v>79</v>
      </c>
      <c r="B81" s="7"/>
      <c r="C81" s="121">
        <v>79</v>
      </c>
      <c r="D81" s="122"/>
      <c r="E81" s="67"/>
      <c r="F81" s="67"/>
      <c r="G81" s="123"/>
      <c r="H81" s="124"/>
      <c r="I81" s="125" t="str">
        <f>IF(AND(G81=0,H81=0),"diskval.",IF(AND(G81&gt;0,H81&gt;0),MIN(G81:H81),IF(G81&gt;0,G81,H81)))</f>
        <v>diskval.</v>
      </c>
      <c r="J81">
        <f>IF(G81+H81=0,1000,I81+((IF(G81&gt;0,G81,100)+IF(H81&gt;0,H81,100))/100000))</f>
        <v>1000</v>
      </c>
      <c r="K81" s="19"/>
    </row>
    <row r="82" spans="1:11" x14ac:dyDescent="0.3">
      <c r="A82" s="3">
        <v>80</v>
      </c>
      <c r="B82" s="7"/>
      <c r="C82" s="72">
        <v>80</v>
      </c>
      <c r="D82" s="93"/>
      <c r="E82" s="17"/>
      <c r="F82" s="17"/>
      <c r="G82" s="2"/>
      <c r="H82" s="6"/>
      <c r="I82" s="75" t="str">
        <f>IF(AND(G82=0,H82=0),"diskval.",IF(AND(G82&gt;0,H82&gt;0),MIN(G82:H82),IF(G82&gt;0,G82,H82)))</f>
        <v>diskval.</v>
      </c>
      <c r="J82">
        <f>IF(G82+H82=0,1000,I82+((IF(G82&gt;0,G82,100)+IF(H82&gt;0,H82,100))/100000))</f>
        <v>1000</v>
      </c>
      <c r="K82" s="19"/>
    </row>
    <row r="83" spans="1:11" ht="15" thickBot="1" x14ac:dyDescent="0.35">
      <c r="A83" s="3">
        <v>81</v>
      </c>
      <c r="B83" s="7"/>
      <c r="C83" s="128">
        <v>81</v>
      </c>
      <c r="D83" s="129"/>
      <c r="E83" s="66"/>
      <c r="F83" s="66"/>
      <c r="G83" s="130"/>
      <c r="H83" s="131"/>
      <c r="I83" s="132" t="str">
        <f>IF(AND(G83=0,H83=0),"diskval.",IF(AND(G83&gt;0,H83&gt;0),MIN(G83:H83),IF(G83&gt;0,G83,H83)))</f>
        <v>diskval.</v>
      </c>
      <c r="J83">
        <f>IF(G83+H83=0,1000,I83+((IF(G83&gt;0,G83,100)+IF(H83&gt;0,H83,100))/100000))</f>
        <v>1000</v>
      </c>
      <c r="K83" s="19"/>
    </row>
    <row r="84" spans="1:11" x14ac:dyDescent="0.3">
      <c r="A84" s="1">
        <v>82</v>
      </c>
      <c r="B84" s="7"/>
      <c r="C84" s="71">
        <v>82</v>
      </c>
      <c r="D84" s="92"/>
      <c r="E84" s="11"/>
      <c r="F84" s="11"/>
      <c r="G84" s="10"/>
      <c r="H84" s="12"/>
      <c r="I84" s="74" t="str">
        <f>IF(AND(G84=0,H84=0),"diskval.",IF(AND(G84&gt;0,H84&gt;0),MIN(G84:H84),IF(G84&gt;0,G84,H84)))</f>
        <v>diskval.</v>
      </c>
      <c r="J84">
        <f>IF(G84+H84=0,1000,I84+((IF(G84&gt;0,G84,100)+IF(H84&gt;0,H84,100))/100000))</f>
        <v>1000</v>
      </c>
      <c r="K84" s="19"/>
    </row>
    <row r="85" spans="1:11" x14ac:dyDescent="0.3">
      <c r="A85" s="3">
        <v>83</v>
      </c>
      <c r="B85" s="7"/>
      <c r="C85" s="72">
        <v>83</v>
      </c>
      <c r="D85" s="93"/>
      <c r="E85" s="17"/>
      <c r="F85" s="17"/>
      <c r="G85" s="2"/>
      <c r="H85" s="6"/>
      <c r="I85" s="75" t="str">
        <f>IF(AND(G85=0,H85=0),"diskval.",IF(AND(G85&gt;0,H85&gt;0),MIN(G85:H85),IF(G85&gt;0,G85,H85)))</f>
        <v>diskval.</v>
      </c>
      <c r="J85">
        <f>IF(G85+H85=0,1000,I85+((IF(G85&gt;0,G85,100)+IF(H85&gt;0,H85,100))/100000))</f>
        <v>1000</v>
      </c>
      <c r="K85" s="19"/>
    </row>
    <row r="86" spans="1:11" ht="15" thickBot="1" x14ac:dyDescent="0.35">
      <c r="A86" s="3">
        <v>84</v>
      </c>
      <c r="B86" s="7"/>
      <c r="C86" s="73">
        <v>84</v>
      </c>
      <c r="D86" s="94"/>
      <c r="E86" s="13"/>
      <c r="F86" s="13"/>
      <c r="G86" s="117"/>
      <c r="H86" s="126"/>
      <c r="I86" s="127" t="str">
        <f>IF(AND(G86=0,H86=0),"diskval.",IF(AND(G86&gt;0,H86&gt;0),MIN(G86:H86),IF(G86&gt;0,G86,H86)))</f>
        <v>diskval.</v>
      </c>
      <c r="J86">
        <f>IF(G86+H86=0,1000,I86+((IF(G86&gt;0,G86,100)+IF(H86&gt;0,H86,100))/100000))</f>
        <v>1000</v>
      </c>
      <c r="K86" s="19"/>
    </row>
    <row r="87" spans="1:11" x14ac:dyDescent="0.3">
      <c r="A87" s="1">
        <v>85</v>
      </c>
      <c r="B87" s="7"/>
      <c r="C87" s="121">
        <v>85</v>
      </c>
      <c r="D87" s="122"/>
      <c r="E87" s="67"/>
      <c r="F87" s="67"/>
      <c r="G87" s="123"/>
      <c r="H87" s="124"/>
      <c r="I87" s="125" t="str">
        <f>IF(AND(G87=0,H87=0),"diskval.",IF(AND(G87&gt;0,H87&gt;0),MIN(G87:H87),IF(G87&gt;0,G87,H87)))</f>
        <v>diskval.</v>
      </c>
      <c r="J87">
        <f>IF(G87+H87=0,1000,I87+((IF(G87&gt;0,G87,100)+IF(H87&gt;0,H87,100))/100000))</f>
        <v>1000</v>
      </c>
      <c r="K87" s="19"/>
    </row>
    <row r="88" spans="1:11" x14ac:dyDescent="0.3">
      <c r="A88" s="3">
        <v>86</v>
      </c>
      <c r="B88" s="7"/>
      <c r="C88" s="72">
        <v>86</v>
      </c>
      <c r="D88" s="93"/>
      <c r="E88" s="17"/>
      <c r="F88" s="17"/>
      <c r="G88" s="2"/>
      <c r="H88" s="6"/>
      <c r="I88" s="75" t="str">
        <f>IF(AND(G88=0,H88=0),"diskval.",IF(AND(G88&gt;0,H88&gt;0),MIN(G88:H88),IF(G88&gt;0,G88,H88)))</f>
        <v>diskval.</v>
      </c>
      <c r="J88">
        <f>IF(G88+H88=0,1000,I88+((IF(G88&gt;0,G88,100)+IF(H88&gt;0,H88,100))/100000))</f>
        <v>1000</v>
      </c>
      <c r="K88" s="19"/>
    </row>
    <row r="89" spans="1:11" ht="15" thickBot="1" x14ac:dyDescent="0.35">
      <c r="A89" s="3">
        <v>87</v>
      </c>
      <c r="B89" s="7"/>
      <c r="C89" s="128">
        <v>87</v>
      </c>
      <c r="D89" s="129"/>
      <c r="E89" s="66"/>
      <c r="F89" s="66"/>
      <c r="G89" s="130"/>
      <c r="H89" s="131"/>
      <c r="I89" s="132" t="str">
        <f>IF(AND(G89=0,H89=0),"diskval.",IF(AND(G89&gt;0,H89&gt;0),MIN(G89:H89),IF(G89&gt;0,G89,H89)))</f>
        <v>diskval.</v>
      </c>
      <c r="J89">
        <f>IF(G89+H89=0,1000,I89+((IF(G89&gt;0,G89,100)+IF(H89&gt;0,H89,100))/100000))</f>
        <v>1000</v>
      </c>
      <c r="K89" s="19"/>
    </row>
    <row r="90" spans="1:11" x14ac:dyDescent="0.3">
      <c r="A90" s="1">
        <v>88</v>
      </c>
      <c r="B90" s="7"/>
      <c r="C90" s="71">
        <v>88</v>
      </c>
      <c r="D90" s="92"/>
      <c r="E90" s="11"/>
      <c r="F90" s="11"/>
      <c r="G90" s="10"/>
      <c r="H90" s="12"/>
      <c r="I90" s="74" t="str">
        <f>IF(AND(G90=0,H90=0),"diskval.",IF(AND(G90&gt;0,H90&gt;0),MIN(G90:H90),IF(G90&gt;0,G90,H90)))</f>
        <v>diskval.</v>
      </c>
      <c r="J90">
        <f>IF(G90+H90=0,1000,I90+((IF(G90&gt;0,G90,100)+IF(H90&gt;0,H90,100))/100000))</f>
        <v>1000</v>
      </c>
      <c r="K90" s="19"/>
    </row>
    <row r="91" spans="1:11" x14ac:dyDescent="0.3">
      <c r="A91" s="3">
        <v>89</v>
      </c>
      <c r="B91" s="7"/>
      <c r="C91" s="72">
        <v>89</v>
      </c>
      <c r="D91" s="93"/>
      <c r="E91" s="17"/>
      <c r="F91" s="17"/>
      <c r="G91" s="2"/>
      <c r="H91" s="6"/>
      <c r="I91" s="75" t="str">
        <f>IF(AND(G91=0,H91=0),"diskval.",IF(AND(G91&gt;0,H91&gt;0),MIN(G91:H91),IF(G91&gt;0,G91,H91)))</f>
        <v>diskval.</v>
      </c>
      <c r="J91">
        <f>IF(G91+H91=0,1000,I91+((IF(G91&gt;0,G91,100)+IF(H91&gt;0,H91,100))/100000))</f>
        <v>1000</v>
      </c>
      <c r="K91" s="19"/>
    </row>
    <row r="92" spans="1:11" ht="15" thickBot="1" x14ac:dyDescent="0.35">
      <c r="A92" s="3">
        <v>90</v>
      </c>
      <c r="B92" s="7"/>
      <c r="C92" s="73">
        <v>90</v>
      </c>
      <c r="D92" s="94"/>
      <c r="E92" s="13"/>
      <c r="F92" s="13"/>
      <c r="G92" s="117"/>
      <c r="H92" s="126"/>
      <c r="I92" s="127" t="str">
        <f>IF(AND(G92=0,H92=0),"diskval.",IF(AND(G92&gt;0,H92&gt;0),MIN(G92:H92),IF(G92&gt;0,G92,H92)))</f>
        <v>diskval.</v>
      </c>
      <c r="J92">
        <f>IF(G92+H92=0,1000,I92+((IF(G92&gt;0,G92,100)+IF(H92&gt;0,H92,100))/100000))</f>
        <v>1000</v>
      </c>
      <c r="K92" s="19"/>
    </row>
    <row r="93" spans="1:11" x14ac:dyDescent="0.3">
      <c r="A93" s="3">
        <v>91</v>
      </c>
      <c r="B93" s="7"/>
      <c r="C93" s="121">
        <v>91</v>
      </c>
      <c r="D93" s="122"/>
      <c r="E93" s="67"/>
      <c r="F93" s="67"/>
      <c r="G93" s="123"/>
      <c r="H93" s="124"/>
      <c r="I93" s="125" t="str">
        <f t="shared" ref="I67:I98" si="0">IF(AND(G93=0,H93=0),"diskval.",IF(AND(G93&gt;0,H93&gt;0),MIN(G93:H93),IF(G93&gt;0,G93,H93)))</f>
        <v>diskval.</v>
      </c>
      <c r="J93">
        <f t="shared" ref="J67:J98" si="1">IF(G93+H93=0,1000,I93+((IF(G93&gt;0,G93,100)+IF(H93&gt;0,H93,100))/100000))</f>
        <v>1000</v>
      </c>
      <c r="K93" s="19"/>
    </row>
    <row r="94" spans="1:11" x14ac:dyDescent="0.3">
      <c r="A94" s="3">
        <v>92</v>
      </c>
      <c r="B94" s="7"/>
      <c r="C94" s="72">
        <v>92</v>
      </c>
      <c r="D94" s="93"/>
      <c r="E94" s="17"/>
      <c r="F94" s="17"/>
      <c r="G94" s="2"/>
      <c r="H94" s="6"/>
      <c r="I94" s="75" t="str">
        <f t="shared" si="0"/>
        <v>diskval.</v>
      </c>
      <c r="J94">
        <f t="shared" si="1"/>
        <v>1000</v>
      </c>
      <c r="K94" s="19"/>
    </row>
    <row r="95" spans="1:11" x14ac:dyDescent="0.3">
      <c r="A95" s="3">
        <v>93</v>
      </c>
      <c r="B95" s="7"/>
      <c r="C95" s="72">
        <v>93</v>
      </c>
      <c r="D95" s="93"/>
      <c r="E95" s="17"/>
      <c r="F95" s="17"/>
      <c r="G95" s="2"/>
      <c r="H95" s="6"/>
      <c r="I95" s="75" t="str">
        <f t="shared" si="0"/>
        <v>diskval.</v>
      </c>
      <c r="J95">
        <f t="shared" si="1"/>
        <v>1000</v>
      </c>
      <c r="K95" s="19"/>
    </row>
    <row r="96" spans="1:11" x14ac:dyDescent="0.3">
      <c r="A96" s="3">
        <v>94</v>
      </c>
      <c r="B96" s="7"/>
      <c r="C96" s="72">
        <v>94</v>
      </c>
      <c r="D96" s="93"/>
      <c r="E96" s="17"/>
      <c r="F96" s="17"/>
      <c r="G96" s="2"/>
      <c r="H96" s="6"/>
      <c r="I96" s="75" t="str">
        <f t="shared" si="0"/>
        <v>diskval.</v>
      </c>
      <c r="J96">
        <f t="shared" si="1"/>
        <v>1000</v>
      </c>
      <c r="K96" s="19"/>
    </row>
    <row r="97" spans="1:11" x14ac:dyDescent="0.3">
      <c r="A97" s="3">
        <v>95</v>
      </c>
      <c r="B97" s="7"/>
      <c r="C97" s="72">
        <v>95</v>
      </c>
      <c r="D97" s="93"/>
      <c r="E97" s="17"/>
      <c r="F97" s="17"/>
      <c r="G97" s="2"/>
      <c r="H97" s="6"/>
      <c r="I97" s="75" t="str">
        <f t="shared" si="0"/>
        <v>diskval.</v>
      </c>
      <c r="J97">
        <f t="shared" si="1"/>
        <v>1000</v>
      </c>
      <c r="K97" s="19"/>
    </row>
    <row r="98" spans="1:11" x14ac:dyDescent="0.3">
      <c r="A98" s="3">
        <v>96</v>
      </c>
      <c r="B98" s="7"/>
      <c r="C98" s="72">
        <v>96</v>
      </c>
      <c r="D98" s="93"/>
      <c r="E98" s="17"/>
      <c r="F98" s="17"/>
      <c r="G98" s="2"/>
      <c r="H98" s="6"/>
      <c r="I98" s="75" t="str">
        <f t="shared" si="0"/>
        <v>diskval.</v>
      </c>
      <c r="J98">
        <f t="shared" si="1"/>
        <v>1000</v>
      </c>
      <c r="K98" s="19"/>
    </row>
    <row r="99" spans="1:11" x14ac:dyDescent="0.3">
      <c r="A99" s="3">
        <v>97</v>
      </c>
      <c r="B99" s="7"/>
      <c r="C99" s="72">
        <v>97</v>
      </c>
      <c r="D99" s="93"/>
      <c r="E99" s="17"/>
      <c r="F99" s="17"/>
      <c r="G99" s="2"/>
      <c r="H99" s="6"/>
      <c r="I99" s="75" t="str">
        <f t="shared" ref="I99:I130" si="2">IF(AND(G99=0,H99=0),"diskval.",IF(AND(G99&gt;0,H99&gt;0),MIN(G99:H99),IF(G99&gt;0,G99,H99)))</f>
        <v>diskval.</v>
      </c>
      <c r="J99">
        <f t="shared" ref="J99:J130" si="3">IF(G99+H99=0,1000,I99+((IF(G99&gt;0,G99,100)+IF(H99&gt;0,H99,100))/100000))</f>
        <v>1000</v>
      </c>
      <c r="K99" s="19"/>
    </row>
    <row r="100" spans="1:11" x14ac:dyDescent="0.3">
      <c r="A100" s="3">
        <v>98</v>
      </c>
      <c r="B100" s="7"/>
      <c r="C100" s="72">
        <v>98</v>
      </c>
      <c r="D100" s="93"/>
      <c r="E100" s="17"/>
      <c r="F100" s="17"/>
      <c r="G100" s="2"/>
      <c r="H100" s="6"/>
      <c r="I100" s="75" t="str">
        <f t="shared" si="2"/>
        <v>diskval.</v>
      </c>
      <c r="J100">
        <f t="shared" si="3"/>
        <v>1000</v>
      </c>
      <c r="K100" s="19"/>
    </row>
    <row r="101" spans="1:11" x14ac:dyDescent="0.3">
      <c r="A101" s="3">
        <v>99</v>
      </c>
      <c r="B101" s="7"/>
      <c r="C101" s="72">
        <v>99</v>
      </c>
      <c r="D101" s="93"/>
      <c r="E101" s="17"/>
      <c r="F101" s="17"/>
      <c r="G101" s="2"/>
      <c r="H101" s="6"/>
      <c r="I101" s="75" t="str">
        <f t="shared" si="2"/>
        <v>diskval.</v>
      </c>
      <c r="J101">
        <f t="shared" si="3"/>
        <v>1000</v>
      </c>
      <c r="K101" s="19"/>
    </row>
    <row r="102" spans="1:11" x14ac:dyDescent="0.3">
      <c r="A102" s="3">
        <v>100</v>
      </c>
      <c r="B102" s="7"/>
      <c r="C102" s="72">
        <v>100</v>
      </c>
      <c r="D102" s="93"/>
      <c r="E102" s="17"/>
      <c r="F102" s="17"/>
      <c r="G102" s="2"/>
      <c r="H102" s="6"/>
      <c r="I102" s="75" t="str">
        <f t="shared" si="2"/>
        <v>diskval.</v>
      </c>
      <c r="J102">
        <f t="shared" si="3"/>
        <v>1000</v>
      </c>
      <c r="K102" s="19"/>
    </row>
    <row r="103" spans="1:11" x14ac:dyDescent="0.3">
      <c r="A103" s="3">
        <v>101</v>
      </c>
      <c r="B103" s="7"/>
      <c r="C103" s="72">
        <v>101</v>
      </c>
      <c r="D103" s="93"/>
      <c r="E103" s="17"/>
      <c r="F103" s="17"/>
      <c r="G103" s="2"/>
      <c r="H103" s="6"/>
      <c r="I103" s="75" t="str">
        <f t="shared" si="2"/>
        <v>diskval.</v>
      </c>
      <c r="J103">
        <f t="shared" si="3"/>
        <v>1000</v>
      </c>
      <c r="K103" s="19"/>
    </row>
    <row r="104" spans="1:11" x14ac:dyDescent="0.3">
      <c r="A104" s="3">
        <v>102</v>
      </c>
      <c r="B104" s="7"/>
      <c r="C104" s="72">
        <v>102</v>
      </c>
      <c r="D104" s="93"/>
      <c r="E104" s="17"/>
      <c r="F104" s="17"/>
      <c r="G104" s="2"/>
      <c r="H104" s="6"/>
      <c r="I104" s="75" t="str">
        <f t="shared" si="2"/>
        <v>diskval.</v>
      </c>
      <c r="J104">
        <f t="shared" si="3"/>
        <v>1000</v>
      </c>
      <c r="K104" s="19"/>
    </row>
    <row r="105" spans="1:11" x14ac:dyDescent="0.3">
      <c r="A105" s="3">
        <v>103</v>
      </c>
      <c r="B105" s="7"/>
      <c r="C105" s="72">
        <v>103</v>
      </c>
      <c r="D105" s="93"/>
      <c r="E105" s="17"/>
      <c r="F105" s="17"/>
      <c r="G105" s="2"/>
      <c r="H105" s="6"/>
      <c r="I105" s="75" t="str">
        <f t="shared" si="2"/>
        <v>diskval.</v>
      </c>
      <c r="J105">
        <f t="shared" si="3"/>
        <v>1000</v>
      </c>
      <c r="K105" s="19"/>
    </row>
    <row r="106" spans="1:11" x14ac:dyDescent="0.3">
      <c r="A106" s="3">
        <v>104</v>
      </c>
      <c r="B106" s="7"/>
      <c r="C106" s="72">
        <v>104</v>
      </c>
      <c r="D106" s="93"/>
      <c r="E106" s="17"/>
      <c r="F106" s="17"/>
      <c r="G106" s="2"/>
      <c r="H106" s="6"/>
      <c r="I106" s="75" t="str">
        <f t="shared" si="2"/>
        <v>diskval.</v>
      </c>
      <c r="J106">
        <f t="shared" si="3"/>
        <v>1000</v>
      </c>
      <c r="K106" s="19"/>
    </row>
    <row r="107" spans="1:11" x14ac:dyDescent="0.3">
      <c r="A107" s="3">
        <v>105</v>
      </c>
      <c r="B107" s="7"/>
      <c r="C107" s="72">
        <v>105</v>
      </c>
      <c r="D107" s="93"/>
      <c r="E107" s="17"/>
      <c r="F107" s="17"/>
      <c r="G107" s="2"/>
      <c r="H107" s="6"/>
      <c r="I107" s="75" t="str">
        <f t="shared" si="2"/>
        <v>diskval.</v>
      </c>
      <c r="J107">
        <f t="shared" si="3"/>
        <v>1000</v>
      </c>
      <c r="K107" s="19"/>
    </row>
    <row r="108" spans="1:11" x14ac:dyDescent="0.3">
      <c r="A108" s="3">
        <v>106</v>
      </c>
      <c r="B108" s="7"/>
      <c r="C108" s="72">
        <v>106</v>
      </c>
      <c r="D108" s="93"/>
      <c r="E108" s="17"/>
      <c r="F108" s="17"/>
      <c r="G108" s="2"/>
      <c r="H108" s="6"/>
      <c r="I108" s="75" t="str">
        <f t="shared" si="2"/>
        <v>diskval.</v>
      </c>
      <c r="J108">
        <f t="shared" si="3"/>
        <v>1000</v>
      </c>
      <c r="K108" s="19"/>
    </row>
    <row r="109" spans="1:11" x14ac:dyDescent="0.3">
      <c r="A109" s="3">
        <v>107</v>
      </c>
      <c r="B109" s="7"/>
      <c r="C109" s="72">
        <v>107</v>
      </c>
      <c r="D109" s="93"/>
      <c r="E109" s="17"/>
      <c r="F109" s="17"/>
      <c r="G109" s="2"/>
      <c r="H109" s="6"/>
      <c r="I109" s="75" t="str">
        <f t="shared" si="2"/>
        <v>diskval.</v>
      </c>
      <c r="J109">
        <f t="shared" si="3"/>
        <v>1000</v>
      </c>
      <c r="K109" s="19"/>
    </row>
    <row r="110" spans="1:11" x14ac:dyDescent="0.3">
      <c r="A110" s="3">
        <v>108</v>
      </c>
      <c r="B110" s="7"/>
      <c r="C110" s="72">
        <v>108</v>
      </c>
      <c r="D110" s="93"/>
      <c r="E110" s="17"/>
      <c r="F110" s="17"/>
      <c r="G110" s="2"/>
      <c r="H110" s="6"/>
      <c r="I110" s="75" t="str">
        <f t="shared" si="2"/>
        <v>diskval.</v>
      </c>
      <c r="J110">
        <f t="shared" si="3"/>
        <v>1000</v>
      </c>
      <c r="K110" s="19"/>
    </row>
    <row r="111" spans="1:11" x14ac:dyDescent="0.3">
      <c r="A111" s="3">
        <v>109</v>
      </c>
      <c r="B111" s="7"/>
      <c r="C111" s="72">
        <v>109</v>
      </c>
      <c r="D111" s="93"/>
      <c r="E111" s="17"/>
      <c r="F111" s="17"/>
      <c r="G111" s="2"/>
      <c r="H111" s="6"/>
      <c r="I111" s="75" t="str">
        <f t="shared" si="2"/>
        <v>diskval.</v>
      </c>
      <c r="J111">
        <f t="shared" si="3"/>
        <v>1000</v>
      </c>
      <c r="K111" s="19"/>
    </row>
    <row r="112" spans="1:11" x14ac:dyDescent="0.3">
      <c r="A112" s="3">
        <v>110</v>
      </c>
      <c r="B112" s="7"/>
      <c r="C112" s="72">
        <v>110</v>
      </c>
      <c r="D112" s="93"/>
      <c r="E112" s="17"/>
      <c r="F112" s="17"/>
      <c r="G112" s="2"/>
      <c r="H112" s="6"/>
      <c r="I112" s="75" t="str">
        <f t="shared" si="2"/>
        <v>diskval.</v>
      </c>
      <c r="J112">
        <f t="shared" si="3"/>
        <v>1000</v>
      </c>
      <c r="K112" s="19"/>
    </row>
    <row r="113" spans="1:11" x14ac:dyDescent="0.3">
      <c r="A113" s="3">
        <v>111</v>
      </c>
      <c r="B113" s="7"/>
      <c r="C113" s="72">
        <v>111</v>
      </c>
      <c r="D113" s="93"/>
      <c r="E113" s="17"/>
      <c r="F113" s="17"/>
      <c r="G113" s="49"/>
      <c r="H113" s="76"/>
      <c r="I113" s="75" t="str">
        <f t="shared" si="2"/>
        <v>diskval.</v>
      </c>
      <c r="J113">
        <f t="shared" si="3"/>
        <v>1000</v>
      </c>
      <c r="K113" s="19"/>
    </row>
    <row r="114" spans="1:11" x14ac:dyDescent="0.3">
      <c r="A114" s="3">
        <v>112</v>
      </c>
      <c r="B114" s="45"/>
      <c r="C114" s="72">
        <v>112</v>
      </c>
      <c r="D114" s="93"/>
      <c r="E114" s="17"/>
      <c r="F114" s="17"/>
      <c r="G114" s="49"/>
      <c r="H114" s="76"/>
      <c r="I114" s="75" t="str">
        <f t="shared" si="2"/>
        <v>diskval.</v>
      </c>
      <c r="J114">
        <f t="shared" si="3"/>
        <v>1000</v>
      </c>
      <c r="K114" s="19"/>
    </row>
    <row r="115" spans="1:11" x14ac:dyDescent="0.3">
      <c r="A115" s="3">
        <v>113</v>
      </c>
      <c r="B115" s="45"/>
      <c r="C115" s="72">
        <v>113</v>
      </c>
      <c r="D115" s="93"/>
      <c r="E115" s="17"/>
      <c r="F115" s="17"/>
      <c r="G115" s="49"/>
      <c r="H115" s="76"/>
      <c r="I115" s="75" t="str">
        <f t="shared" si="2"/>
        <v>diskval.</v>
      </c>
      <c r="J115">
        <f t="shared" si="3"/>
        <v>1000</v>
      </c>
      <c r="K115" s="19"/>
    </row>
    <row r="116" spans="1:11" x14ac:dyDescent="0.3">
      <c r="A116" s="3">
        <v>114</v>
      </c>
      <c r="B116" s="45"/>
      <c r="C116" s="72">
        <v>114</v>
      </c>
      <c r="D116" s="93"/>
      <c r="E116" s="17"/>
      <c r="F116" s="17"/>
      <c r="G116" s="49"/>
      <c r="H116" s="76"/>
      <c r="I116" s="75" t="str">
        <f t="shared" si="2"/>
        <v>diskval.</v>
      </c>
      <c r="J116">
        <f t="shared" si="3"/>
        <v>1000</v>
      </c>
      <c r="K116" s="19"/>
    </row>
    <row r="117" spans="1:11" x14ac:dyDescent="0.3">
      <c r="A117" s="3">
        <v>115</v>
      </c>
      <c r="B117" s="45"/>
      <c r="C117" s="72">
        <v>115</v>
      </c>
      <c r="D117" s="93"/>
      <c r="E117" s="17"/>
      <c r="F117" s="17"/>
      <c r="G117" s="49"/>
      <c r="H117" s="76"/>
      <c r="I117" s="75" t="str">
        <f t="shared" si="2"/>
        <v>diskval.</v>
      </c>
      <c r="J117">
        <f t="shared" si="3"/>
        <v>1000</v>
      </c>
      <c r="K117" s="19"/>
    </row>
    <row r="118" spans="1:11" x14ac:dyDescent="0.3">
      <c r="A118" s="3">
        <v>116</v>
      </c>
      <c r="B118" s="45"/>
      <c r="C118" s="72">
        <v>116</v>
      </c>
      <c r="D118" s="93"/>
      <c r="E118" s="17"/>
      <c r="F118" s="17"/>
      <c r="G118" s="49"/>
      <c r="H118" s="76"/>
      <c r="I118" s="75" t="str">
        <f t="shared" si="2"/>
        <v>diskval.</v>
      </c>
      <c r="J118">
        <f t="shared" si="3"/>
        <v>1000</v>
      </c>
      <c r="K118" s="19"/>
    </row>
    <row r="119" spans="1:11" x14ac:dyDescent="0.3">
      <c r="A119" s="3">
        <v>117</v>
      </c>
      <c r="B119" s="45"/>
      <c r="C119" s="72">
        <v>117</v>
      </c>
      <c r="D119" s="93"/>
      <c r="E119" s="17"/>
      <c r="F119" s="17"/>
      <c r="G119" s="49"/>
      <c r="H119" s="76"/>
      <c r="I119" s="75" t="str">
        <f t="shared" si="2"/>
        <v>diskval.</v>
      </c>
      <c r="J119">
        <f t="shared" si="3"/>
        <v>1000</v>
      </c>
      <c r="K119" s="19"/>
    </row>
    <row r="120" spans="1:11" x14ac:dyDescent="0.3">
      <c r="A120" s="3">
        <v>118</v>
      </c>
      <c r="B120" s="45"/>
      <c r="C120" s="72">
        <v>118</v>
      </c>
      <c r="D120" s="93"/>
      <c r="E120" s="17"/>
      <c r="F120" s="17"/>
      <c r="G120" s="49"/>
      <c r="H120" s="76"/>
      <c r="I120" s="75" t="str">
        <f t="shared" si="2"/>
        <v>diskval.</v>
      </c>
      <c r="J120">
        <f t="shared" si="3"/>
        <v>1000</v>
      </c>
      <c r="K120" s="19"/>
    </row>
    <row r="121" spans="1:11" x14ac:dyDescent="0.3">
      <c r="A121" s="3">
        <v>119</v>
      </c>
      <c r="B121" s="45"/>
      <c r="C121" s="72">
        <v>119</v>
      </c>
      <c r="D121" s="93"/>
      <c r="E121" s="17"/>
      <c r="F121" s="17"/>
      <c r="G121" s="49"/>
      <c r="H121" s="76"/>
      <c r="I121" s="75" t="str">
        <f t="shared" si="2"/>
        <v>diskval.</v>
      </c>
      <c r="J121">
        <f t="shared" si="3"/>
        <v>1000</v>
      </c>
      <c r="K121" s="19"/>
    </row>
    <row r="122" spans="1:11" x14ac:dyDescent="0.3">
      <c r="A122" s="3">
        <v>120</v>
      </c>
      <c r="B122" s="45"/>
      <c r="C122" s="72">
        <v>120</v>
      </c>
      <c r="D122" s="93"/>
      <c r="E122" s="17"/>
      <c r="F122" s="17"/>
      <c r="G122" s="49"/>
      <c r="H122" s="76"/>
      <c r="I122" s="75" t="str">
        <f t="shared" si="2"/>
        <v>diskval.</v>
      </c>
      <c r="J122">
        <f t="shared" si="3"/>
        <v>1000</v>
      </c>
      <c r="K122" s="19"/>
    </row>
    <row r="123" spans="1:11" x14ac:dyDescent="0.3">
      <c r="A123" s="3">
        <v>121</v>
      </c>
      <c r="B123" s="45"/>
      <c r="C123" s="72">
        <v>121</v>
      </c>
      <c r="D123" s="93"/>
      <c r="E123" s="17"/>
      <c r="F123" s="17"/>
      <c r="G123" s="49"/>
      <c r="H123" s="76"/>
      <c r="I123" s="75" t="str">
        <f t="shared" si="2"/>
        <v>diskval.</v>
      </c>
      <c r="J123">
        <f t="shared" si="3"/>
        <v>1000</v>
      </c>
      <c r="K123" s="19"/>
    </row>
    <row r="124" spans="1:11" x14ac:dyDescent="0.3">
      <c r="A124" s="3">
        <v>122</v>
      </c>
      <c r="B124" s="45"/>
      <c r="C124" s="72">
        <v>122</v>
      </c>
      <c r="D124" s="93"/>
      <c r="E124" s="17"/>
      <c r="F124" s="17"/>
      <c r="G124" s="49"/>
      <c r="H124" s="76"/>
      <c r="I124" s="75" t="str">
        <f t="shared" si="2"/>
        <v>diskval.</v>
      </c>
      <c r="J124">
        <f t="shared" si="3"/>
        <v>1000</v>
      </c>
      <c r="K124" s="19"/>
    </row>
    <row r="125" spans="1:11" x14ac:dyDescent="0.3">
      <c r="A125" s="3">
        <v>123</v>
      </c>
      <c r="B125" s="45"/>
      <c r="C125" s="72">
        <v>123</v>
      </c>
      <c r="D125" s="93"/>
      <c r="E125" s="17"/>
      <c r="F125" s="17"/>
      <c r="G125" s="49"/>
      <c r="H125" s="76"/>
      <c r="I125" s="75" t="str">
        <f t="shared" si="2"/>
        <v>diskval.</v>
      </c>
      <c r="J125">
        <f t="shared" si="3"/>
        <v>1000</v>
      </c>
      <c r="K125" s="19"/>
    </row>
    <row r="126" spans="1:11" x14ac:dyDescent="0.3">
      <c r="A126" s="3">
        <v>124</v>
      </c>
      <c r="B126" s="45"/>
      <c r="C126" s="72">
        <v>124</v>
      </c>
      <c r="D126" s="93"/>
      <c r="E126" s="17"/>
      <c r="F126" s="17"/>
      <c r="G126" s="49"/>
      <c r="H126" s="76"/>
      <c r="I126" s="75" t="str">
        <f t="shared" si="2"/>
        <v>diskval.</v>
      </c>
      <c r="J126">
        <f t="shared" si="3"/>
        <v>1000</v>
      </c>
      <c r="K126" s="19"/>
    </row>
    <row r="127" spans="1:11" x14ac:dyDescent="0.3">
      <c r="A127" s="3">
        <v>125</v>
      </c>
      <c r="B127" s="45"/>
      <c r="C127" s="72">
        <v>125</v>
      </c>
      <c r="D127" s="93"/>
      <c r="E127" s="17"/>
      <c r="F127" s="17"/>
      <c r="G127" s="49"/>
      <c r="H127" s="76"/>
      <c r="I127" s="75" t="str">
        <f t="shared" si="2"/>
        <v>diskval.</v>
      </c>
      <c r="J127">
        <f t="shared" si="3"/>
        <v>1000</v>
      </c>
      <c r="K127" s="19"/>
    </row>
    <row r="128" spans="1:11" x14ac:dyDescent="0.3">
      <c r="A128" s="3">
        <v>126</v>
      </c>
      <c r="B128" s="45"/>
      <c r="C128" s="72">
        <v>126</v>
      </c>
      <c r="D128" s="93"/>
      <c r="E128" s="17"/>
      <c r="F128" s="17"/>
      <c r="G128" s="49"/>
      <c r="H128" s="76"/>
      <c r="I128" s="75" t="str">
        <f t="shared" si="2"/>
        <v>diskval.</v>
      </c>
      <c r="J128">
        <f t="shared" si="3"/>
        <v>1000</v>
      </c>
      <c r="K128" s="19"/>
    </row>
    <row r="129" spans="1:11" x14ac:dyDescent="0.3">
      <c r="A129" s="3">
        <v>127</v>
      </c>
      <c r="B129" s="45"/>
      <c r="C129" s="72">
        <v>127</v>
      </c>
      <c r="D129" s="93"/>
      <c r="E129" s="17"/>
      <c r="F129" s="17"/>
      <c r="G129" s="49"/>
      <c r="H129" s="76"/>
      <c r="I129" s="75" t="str">
        <f t="shared" si="2"/>
        <v>diskval.</v>
      </c>
      <c r="J129">
        <f t="shared" si="3"/>
        <v>1000</v>
      </c>
      <c r="K129" s="19"/>
    </row>
    <row r="130" spans="1:11" x14ac:dyDescent="0.3">
      <c r="A130" s="3">
        <v>128</v>
      </c>
      <c r="B130" s="45"/>
      <c r="C130" s="72">
        <v>128</v>
      </c>
      <c r="D130" s="93"/>
      <c r="E130" s="17"/>
      <c r="F130" s="17"/>
      <c r="G130" s="49"/>
      <c r="H130" s="76"/>
      <c r="I130" s="75" t="str">
        <f t="shared" si="2"/>
        <v>diskval.</v>
      </c>
      <c r="J130">
        <f t="shared" si="3"/>
        <v>1000</v>
      </c>
      <c r="K130" s="19"/>
    </row>
    <row r="131" spans="1:11" x14ac:dyDescent="0.3">
      <c r="A131" s="3">
        <v>129</v>
      </c>
      <c r="B131" s="45"/>
      <c r="C131" s="72">
        <v>129</v>
      </c>
      <c r="D131" s="93"/>
      <c r="E131" s="17"/>
      <c r="F131" s="17"/>
      <c r="G131" s="49"/>
      <c r="H131" s="76"/>
      <c r="I131" s="75" t="str">
        <f t="shared" ref="I131:I162" si="4">IF(AND(G131=0,H131=0),"diskval.",IF(AND(G131&gt;0,H131&gt;0),MIN(G131:H131),IF(G131&gt;0,G131,H131)))</f>
        <v>diskval.</v>
      </c>
      <c r="J131">
        <f t="shared" ref="J131:J162" si="5">IF(G131+H131=0,1000,I131+((IF(G131&gt;0,G131,100)+IF(H131&gt;0,H131,100))/100000))</f>
        <v>1000</v>
      </c>
      <c r="K131" s="19"/>
    </row>
    <row r="132" spans="1:11" x14ac:dyDescent="0.3">
      <c r="A132" s="3">
        <v>130</v>
      </c>
      <c r="B132" s="45"/>
      <c r="C132" s="72">
        <v>130</v>
      </c>
      <c r="D132" s="93"/>
      <c r="E132" s="17"/>
      <c r="F132" s="17"/>
      <c r="G132" s="49"/>
      <c r="H132" s="76"/>
      <c r="I132" s="75" t="str">
        <f t="shared" si="4"/>
        <v>diskval.</v>
      </c>
      <c r="J132">
        <f t="shared" si="5"/>
        <v>1000</v>
      </c>
      <c r="K132" s="19"/>
    </row>
    <row r="133" spans="1:11" x14ac:dyDescent="0.3">
      <c r="A133" s="3">
        <v>131</v>
      </c>
      <c r="B133" s="45"/>
      <c r="C133" s="72">
        <v>131</v>
      </c>
      <c r="D133" s="93"/>
      <c r="E133" s="17"/>
      <c r="F133" s="17"/>
      <c r="G133" s="49"/>
      <c r="H133" s="76"/>
      <c r="I133" s="75" t="str">
        <f t="shared" si="4"/>
        <v>diskval.</v>
      </c>
      <c r="J133">
        <f t="shared" si="5"/>
        <v>1000</v>
      </c>
      <c r="K133" s="19"/>
    </row>
    <row r="134" spans="1:11" x14ac:dyDescent="0.3">
      <c r="A134" s="3">
        <v>132</v>
      </c>
      <c r="B134" s="45"/>
      <c r="C134" s="72">
        <v>132</v>
      </c>
      <c r="D134" s="93"/>
      <c r="E134" s="17"/>
      <c r="F134" s="17"/>
      <c r="G134" s="49"/>
      <c r="H134" s="76"/>
      <c r="I134" s="75" t="str">
        <f t="shared" si="4"/>
        <v>diskval.</v>
      </c>
      <c r="J134">
        <f t="shared" si="5"/>
        <v>1000</v>
      </c>
      <c r="K134" s="19"/>
    </row>
    <row r="135" spans="1:11" x14ac:dyDescent="0.3">
      <c r="A135" s="3">
        <v>133</v>
      </c>
      <c r="B135" s="45"/>
      <c r="C135" s="72">
        <v>133</v>
      </c>
      <c r="D135" s="93"/>
      <c r="E135" s="17"/>
      <c r="F135" s="17"/>
      <c r="G135" s="49"/>
      <c r="H135" s="76"/>
      <c r="I135" s="75" t="str">
        <f t="shared" si="4"/>
        <v>diskval.</v>
      </c>
      <c r="J135">
        <f t="shared" si="5"/>
        <v>1000</v>
      </c>
      <c r="K135" s="19"/>
    </row>
    <row r="136" spans="1:11" x14ac:dyDescent="0.3">
      <c r="A136" s="3">
        <v>134</v>
      </c>
      <c r="B136" s="45"/>
      <c r="C136" s="72">
        <v>134</v>
      </c>
      <c r="D136" s="93"/>
      <c r="E136" s="17"/>
      <c r="F136" s="17"/>
      <c r="G136" s="49"/>
      <c r="H136" s="76"/>
      <c r="I136" s="75" t="str">
        <f t="shared" si="4"/>
        <v>diskval.</v>
      </c>
      <c r="J136">
        <f t="shared" si="5"/>
        <v>1000</v>
      </c>
      <c r="K136" s="19"/>
    </row>
    <row r="137" spans="1:11" x14ac:dyDescent="0.3">
      <c r="A137" s="3">
        <v>135</v>
      </c>
      <c r="B137" s="45"/>
      <c r="C137" s="72">
        <v>135</v>
      </c>
      <c r="D137" s="93"/>
      <c r="E137" s="17"/>
      <c r="F137" s="17"/>
      <c r="G137" s="49"/>
      <c r="H137" s="76"/>
      <c r="I137" s="75" t="str">
        <f t="shared" si="4"/>
        <v>diskval.</v>
      </c>
      <c r="J137">
        <f t="shared" si="5"/>
        <v>1000</v>
      </c>
      <c r="K137" s="19"/>
    </row>
    <row r="138" spans="1:11" x14ac:dyDescent="0.3">
      <c r="A138" s="3">
        <v>136</v>
      </c>
      <c r="B138" s="45"/>
      <c r="C138" s="72">
        <v>136</v>
      </c>
      <c r="D138" s="93"/>
      <c r="E138" s="17"/>
      <c r="F138" s="17"/>
      <c r="G138" s="49"/>
      <c r="H138" s="76"/>
      <c r="I138" s="75" t="str">
        <f t="shared" si="4"/>
        <v>diskval.</v>
      </c>
      <c r="J138">
        <f t="shared" si="5"/>
        <v>1000</v>
      </c>
      <c r="K138" s="19"/>
    </row>
    <row r="139" spans="1:11" x14ac:dyDescent="0.3">
      <c r="A139" s="3">
        <v>137</v>
      </c>
      <c r="B139" s="45"/>
      <c r="C139" s="72">
        <v>137</v>
      </c>
      <c r="D139" s="93"/>
      <c r="E139" s="17"/>
      <c r="F139" s="17"/>
      <c r="G139" s="49"/>
      <c r="H139" s="76"/>
      <c r="I139" s="75" t="str">
        <f t="shared" si="4"/>
        <v>diskval.</v>
      </c>
      <c r="J139">
        <f t="shared" si="5"/>
        <v>1000</v>
      </c>
      <c r="K139" s="19"/>
    </row>
    <row r="140" spans="1:11" x14ac:dyDescent="0.3">
      <c r="A140" s="3">
        <v>138</v>
      </c>
      <c r="B140" s="45"/>
      <c r="C140" s="72">
        <v>138</v>
      </c>
      <c r="D140" s="93"/>
      <c r="E140" s="17"/>
      <c r="F140" s="17"/>
      <c r="G140" s="49"/>
      <c r="H140" s="76"/>
      <c r="I140" s="75" t="str">
        <f t="shared" si="4"/>
        <v>diskval.</v>
      </c>
      <c r="J140">
        <f t="shared" si="5"/>
        <v>1000</v>
      </c>
      <c r="K140" s="19"/>
    </row>
    <row r="141" spans="1:11" x14ac:dyDescent="0.3">
      <c r="A141" s="3">
        <v>139</v>
      </c>
      <c r="B141" s="45"/>
      <c r="C141" s="72">
        <v>139</v>
      </c>
      <c r="D141" s="93"/>
      <c r="E141" s="17"/>
      <c r="F141" s="17"/>
      <c r="G141" s="49"/>
      <c r="H141" s="76"/>
      <c r="I141" s="75" t="str">
        <f t="shared" si="4"/>
        <v>diskval.</v>
      </c>
      <c r="J141">
        <f t="shared" si="5"/>
        <v>1000</v>
      </c>
      <c r="K141" s="19"/>
    </row>
    <row r="142" spans="1:11" x14ac:dyDescent="0.3">
      <c r="A142" s="3">
        <v>140</v>
      </c>
      <c r="B142" s="45"/>
      <c r="C142" s="72">
        <v>140</v>
      </c>
      <c r="D142" s="93"/>
      <c r="E142" s="17"/>
      <c r="F142" s="17"/>
      <c r="G142" s="49"/>
      <c r="H142" s="76"/>
      <c r="I142" s="75" t="str">
        <f t="shared" si="4"/>
        <v>diskval.</v>
      </c>
      <c r="J142">
        <f t="shared" si="5"/>
        <v>1000</v>
      </c>
      <c r="K142" s="19"/>
    </row>
    <row r="143" spans="1:11" x14ac:dyDescent="0.3">
      <c r="A143" s="3">
        <v>141</v>
      </c>
      <c r="B143" s="45"/>
      <c r="C143" s="72">
        <v>141</v>
      </c>
      <c r="D143" s="93"/>
      <c r="E143" s="17"/>
      <c r="F143" s="17"/>
      <c r="G143" s="49"/>
      <c r="H143" s="76"/>
      <c r="I143" s="75" t="str">
        <f t="shared" si="4"/>
        <v>diskval.</v>
      </c>
      <c r="J143">
        <f t="shared" si="5"/>
        <v>1000</v>
      </c>
      <c r="K143" s="19"/>
    </row>
    <row r="144" spans="1:11" x14ac:dyDescent="0.3">
      <c r="A144" s="3">
        <v>142</v>
      </c>
      <c r="B144" s="45"/>
      <c r="C144" s="72">
        <v>142</v>
      </c>
      <c r="D144" s="93"/>
      <c r="E144" s="17"/>
      <c r="F144" s="17"/>
      <c r="G144" s="49"/>
      <c r="H144" s="76"/>
      <c r="I144" s="75" t="str">
        <f t="shared" si="4"/>
        <v>diskval.</v>
      </c>
      <c r="J144">
        <f t="shared" si="5"/>
        <v>1000</v>
      </c>
      <c r="K144" s="19"/>
    </row>
    <row r="145" spans="1:11" x14ac:dyDescent="0.3">
      <c r="A145" s="3">
        <v>143</v>
      </c>
      <c r="B145" s="45"/>
      <c r="C145" s="72">
        <v>143</v>
      </c>
      <c r="D145" s="93"/>
      <c r="E145" s="17"/>
      <c r="F145" s="17"/>
      <c r="G145" s="49"/>
      <c r="H145" s="76"/>
      <c r="I145" s="75" t="str">
        <f t="shared" si="4"/>
        <v>diskval.</v>
      </c>
      <c r="J145">
        <f t="shared" si="5"/>
        <v>1000</v>
      </c>
      <c r="K145" s="19"/>
    </row>
    <row r="146" spans="1:11" x14ac:dyDescent="0.3">
      <c r="A146" s="3">
        <v>144</v>
      </c>
      <c r="B146" s="45"/>
      <c r="C146" s="72">
        <v>144</v>
      </c>
      <c r="D146" s="93"/>
      <c r="E146" s="17"/>
      <c r="F146" s="17"/>
      <c r="G146" s="49"/>
      <c r="H146" s="76"/>
      <c r="I146" s="75" t="str">
        <f t="shared" si="4"/>
        <v>diskval.</v>
      </c>
      <c r="J146">
        <f t="shared" si="5"/>
        <v>1000</v>
      </c>
      <c r="K146" s="19"/>
    </row>
    <row r="147" spans="1:11" x14ac:dyDescent="0.3">
      <c r="A147" s="3">
        <v>145</v>
      </c>
      <c r="B147" s="45"/>
      <c r="C147" s="72">
        <v>145</v>
      </c>
      <c r="D147" s="93"/>
      <c r="E147" s="17"/>
      <c r="F147" s="17"/>
      <c r="G147" s="49"/>
      <c r="H147" s="76"/>
      <c r="I147" s="75" t="str">
        <f t="shared" si="4"/>
        <v>diskval.</v>
      </c>
      <c r="J147">
        <f t="shared" si="5"/>
        <v>1000</v>
      </c>
      <c r="K147" s="19"/>
    </row>
    <row r="148" spans="1:11" x14ac:dyDescent="0.3">
      <c r="A148" s="3">
        <v>146</v>
      </c>
      <c r="B148" s="45"/>
      <c r="C148" s="72">
        <v>146</v>
      </c>
      <c r="D148" s="93"/>
      <c r="E148" s="17"/>
      <c r="F148" s="17"/>
      <c r="G148" s="49"/>
      <c r="H148" s="76"/>
      <c r="I148" s="75" t="str">
        <f t="shared" si="4"/>
        <v>diskval.</v>
      </c>
      <c r="J148">
        <f t="shared" si="5"/>
        <v>1000</v>
      </c>
    </row>
    <row r="149" spans="1:11" x14ac:dyDescent="0.3">
      <c r="A149" s="3">
        <v>147</v>
      </c>
      <c r="B149" s="45"/>
      <c r="C149" s="72">
        <v>147</v>
      </c>
      <c r="D149" s="93"/>
      <c r="E149" s="17"/>
      <c r="F149" s="17"/>
      <c r="G149" s="49"/>
      <c r="H149" s="76"/>
      <c r="I149" s="75" t="str">
        <f t="shared" si="4"/>
        <v>diskval.</v>
      </c>
      <c r="J149">
        <f t="shared" si="5"/>
        <v>1000</v>
      </c>
    </row>
    <row r="150" spans="1:11" x14ac:dyDescent="0.3">
      <c r="A150" s="3">
        <v>148</v>
      </c>
      <c r="B150" s="45"/>
      <c r="C150" s="72">
        <v>148</v>
      </c>
      <c r="D150" s="93"/>
      <c r="E150" s="17"/>
      <c r="F150" s="17"/>
      <c r="G150" s="49"/>
      <c r="H150" s="76"/>
      <c r="I150" s="75" t="str">
        <f t="shared" si="4"/>
        <v>diskval.</v>
      </c>
      <c r="J150">
        <f t="shared" si="5"/>
        <v>1000</v>
      </c>
    </row>
    <row r="151" spans="1:11" x14ac:dyDescent="0.3">
      <c r="A151" s="3">
        <v>149</v>
      </c>
      <c r="B151" s="45"/>
      <c r="C151" s="72">
        <v>149</v>
      </c>
      <c r="D151" s="93"/>
      <c r="E151" s="17"/>
      <c r="F151" s="17"/>
      <c r="G151" s="49"/>
      <c r="H151" s="76"/>
      <c r="I151" s="75" t="str">
        <f t="shared" si="4"/>
        <v>diskval.</v>
      </c>
      <c r="J151">
        <f t="shared" si="5"/>
        <v>1000</v>
      </c>
    </row>
    <row r="152" spans="1:11" ht="15" thickBot="1" x14ac:dyDescent="0.35">
      <c r="A152" s="5">
        <v>150</v>
      </c>
      <c r="B152" s="45"/>
      <c r="C152" s="73">
        <v>150</v>
      </c>
      <c r="D152" s="93"/>
      <c r="E152" s="17"/>
      <c r="F152" s="17"/>
      <c r="G152" s="49"/>
      <c r="H152" s="76"/>
      <c r="I152" s="75" t="str">
        <f t="shared" si="4"/>
        <v>diskval.</v>
      </c>
      <c r="J152">
        <f t="shared" si="5"/>
        <v>1000</v>
      </c>
    </row>
  </sheetData>
  <sortState ref="C3:J80">
    <sortCondition ref="C80"/>
  </sortState>
  <mergeCells count="1">
    <mergeCell ref="A1:I1"/>
  </mergeCells>
  <pageMargins left="0.7" right="0.7" top="0.78740157499999996" bottom="0.78740157499999996" header="0.3" footer="0.3"/>
  <pageSetup scale="82" orientation="portrait" horizontalDpi="4294967293" verticalDpi="4294967293" r:id="rId1"/>
  <rowBreaks count="1" manualBreakCount="1">
    <brk id="5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52"/>
  <sheetViews>
    <sheetView view="pageBreakPreview" topLeftCell="A55" zoomScale="107" zoomScaleNormal="140" zoomScaleSheetLayoutView="100" workbookViewId="0">
      <selection activeCell="J80" sqref="C3:J80"/>
    </sheetView>
  </sheetViews>
  <sheetFormatPr defaultColWidth="9.109375" defaultRowHeight="14.4" x14ac:dyDescent="0.3"/>
  <cols>
    <col min="1" max="1" width="7.33203125" style="20" customWidth="1"/>
    <col min="2" max="2" width="0.88671875" style="20" customWidth="1"/>
    <col min="3" max="3" width="7.109375" style="20" customWidth="1"/>
    <col min="4" max="4" width="10.5546875" style="20" customWidth="1"/>
    <col min="5" max="5" width="10.33203125" style="20" customWidth="1"/>
    <col min="6" max="6" width="36" style="20" customWidth="1"/>
    <col min="7" max="16384" width="9.109375" style="20"/>
  </cols>
  <sheetData>
    <row r="1" spans="1:12" ht="21" thickBot="1" x14ac:dyDescent="0.35">
      <c r="A1" s="136" t="s">
        <v>163</v>
      </c>
      <c r="B1" s="138"/>
      <c r="C1" s="138"/>
      <c r="D1" s="138"/>
      <c r="E1" s="138"/>
      <c r="F1" s="138"/>
      <c r="G1" s="138"/>
      <c r="H1" s="138"/>
      <c r="I1" s="138"/>
    </row>
    <row r="2" spans="1:12" ht="31.2" thickBot="1" x14ac:dyDescent="0.35">
      <c r="A2" s="48" t="s">
        <v>0</v>
      </c>
      <c r="B2" s="7"/>
      <c r="C2" s="185" t="s">
        <v>1</v>
      </c>
      <c r="D2" s="181" t="s">
        <v>10</v>
      </c>
      <c r="E2" s="186" t="s">
        <v>2</v>
      </c>
      <c r="F2" s="182" t="s">
        <v>12</v>
      </c>
      <c r="G2" s="183" t="s">
        <v>6</v>
      </c>
      <c r="H2" s="183" t="s">
        <v>7</v>
      </c>
      <c r="I2" s="184" t="s">
        <v>8</v>
      </c>
      <c r="J2" s="111" t="s">
        <v>20</v>
      </c>
    </row>
    <row r="3" spans="1:12" ht="15" customHeight="1" x14ac:dyDescent="0.3">
      <c r="A3" s="1">
        <v>1</v>
      </c>
      <c r="B3" s="7"/>
      <c r="C3" s="216">
        <v>1</v>
      </c>
      <c r="D3" s="154" t="s">
        <v>26</v>
      </c>
      <c r="E3" s="217" t="s">
        <v>27</v>
      </c>
      <c r="F3" s="154" t="s">
        <v>28</v>
      </c>
      <c r="G3" s="218">
        <v>26.9</v>
      </c>
      <c r="H3" s="193">
        <v>25.38</v>
      </c>
      <c r="I3" s="74">
        <f>IF(AND(G3=0,H3=0),"diskval.",IF(AND(G3&gt;0,H3&gt;0),MIN(G3:H3),IF(G3&gt;0,G3,H3)))</f>
        <v>25.38</v>
      </c>
      <c r="J3">
        <f>IF(G3+H3=0,1000,I3+((IF(G3&gt;0,G3,100)+IF(H3&gt;0,H3,100))/100000))</f>
        <v>25.380522799999998</v>
      </c>
      <c r="L3" s="154"/>
    </row>
    <row r="4" spans="1:12" x14ac:dyDescent="0.3">
      <c r="A4" s="3">
        <v>2</v>
      </c>
      <c r="B4" s="7"/>
      <c r="C4" s="197">
        <v>2</v>
      </c>
      <c r="D4" s="157" t="s">
        <v>29</v>
      </c>
      <c r="E4" s="188" t="s">
        <v>30</v>
      </c>
      <c r="F4" s="157" t="s">
        <v>31</v>
      </c>
      <c r="G4" s="192">
        <v>24</v>
      </c>
      <c r="H4" s="194">
        <v>22.21</v>
      </c>
      <c r="I4" s="75">
        <f>IF(AND(G4=0,H4=0),"diskval.",IF(AND(G4&gt;0,H4&gt;0),MIN(G4:H4),IF(G4&gt;0,G4,H4)))</f>
        <v>22.21</v>
      </c>
      <c r="J4">
        <f>IF(G4+H4=0,1000,I4+((IF(G4&gt;0,G4,100)+IF(H4&gt;0,H4,100))/100000))</f>
        <v>22.210462100000001</v>
      </c>
      <c r="L4" s="157"/>
    </row>
    <row r="5" spans="1:12" ht="15" thickBot="1" x14ac:dyDescent="0.35">
      <c r="A5" s="3">
        <v>3</v>
      </c>
      <c r="B5" s="7"/>
      <c r="C5" s="198">
        <v>3</v>
      </c>
      <c r="D5" s="160" t="s">
        <v>32</v>
      </c>
      <c r="E5" s="219" t="s">
        <v>33</v>
      </c>
      <c r="F5" s="160" t="s">
        <v>34</v>
      </c>
      <c r="G5" s="200"/>
      <c r="H5" s="195"/>
      <c r="I5" s="127" t="str">
        <f>IF(AND(G5=0,H5=0),"diskval.",IF(AND(G5&gt;0,H5&gt;0),MIN(G5:H5),IF(G5&gt;0,G5,H5)))</f>
        <v>diskval.</v>
      </c>
      <c r="J5">
        <f>IF(G5+H5=0,1000,I5+((IF(G5&gt;0,G5,100)+IF(H5&gt;0,H5,100))/100000))</f>
        <v>1000</v>
      </c>
      <c r="L5" s="160" t="s">
        <v>164</v>
      </c>
    </row>
    <row r="6" spans="1:12" x14ac:dyDescent="0.3">
      <c r="A6" s="3">
        <v>4</v>
      </c>
      <c r="B6" s="7"/>
      <c r="C6" s="196">
        <v>4</v>
      </c>
      <c r="D6" s="163" t="s">
        <v>35</v>
      </c>
      <c r="E6" s="187" t="s">
        <v>36</v>
      </c>
      <c r="F6" s="163" t="s">
        <v>37</v>
      </c>
      <c r="G6" s="191">
        <v>18.010000000000002</v>
      </c>
      <c r="H6" s="215">
        <v>16.43</v>
      </c>
      <c r="I6" s="125">
        <f>IF(AND(G6=0,H6=0),"diskval.",IF(AND(G6&gt;0,H6&gt;0),MIN(G6:H6),IF(G6&gt;0,G6,H6)))</f>
        <v>16.43</v>
      </c>
      <c r="J6">
        <f>IF(G6+H6=0,1000,I6+((IF(G6&gt;0,G6,100)+IF(H6&gt;0,H6,100))/100000))</f>
        <v>16.430344399999999</v>
      </c>
      <c r="L6" s="163"/>
    </row>
    <row r="7" spans="1:12" x14ac:dyDescent="0.3">
      <c r="A7" s="3">
        <v>5</v>
      </c>
      <c r="B7" s="7"/>
      <c r="C7" s="197">
        <v>5</v>
      </c>
      <c r="D7" s="157" t="s">
        <v>38</v>
      </c>
      <c r="E7" s="188" t="s">
        <v>39</v>
      </c>
      <c r="F7" s="157" t="s">
        <v>40</v>
      </c>
      <c r="G7" s="192">
        <v>14.86</v>
      </c>
      <c r="H7" s="194">
        <v>15.07</v>
      </c>
      <c r="I7" s="75">
        <f>IF(AND(G7=0,H7=0),"diskval.",IF(AND(G7&gt;0,H7&gt;0),MIN(G7:H7),IF(G7&gt;0,G7,H7)))</f>
        <v>14.86</v>
      </c>
      <c r="J7">
        <f>IF(G7+H7=0,1000,I7+((IF(G7&gt;0,G7,100)+IF(H7&gt;0,H7,100))/100000))</f>
        <v>14.860299299999999</v>
      </c>
      <c r="L7" s="157" t="s">
        <v>165</v>
      </c>
    </row>
    <row r="8" spans="1:12" ht="15" thickBot="1" x14ac:dyDescent="0.35">
      <c r="A8" s="3">
        <v>6</v>
      </c>
      <c r="B8" s="7"/>
      <c r="C8" s="220">
        <v>6</v>
      </c>
      <c r="D8" s="221" t="s">
        <v>41</v>
      </c>
      <c r="E8" s="222" t="s">
        <v>42</v>
      </c>
      <c r="F8" s="221" t="s">
        <v>43</v>
      </c>
      <c r="G8" s="223">
        <v>22.39</v>
      </c>
      <c r="H8" s="224"/>
      <c r="I8" s="132">
        <f>IF(AND(G8=0,H8=0),"diskval.",IF(AND(G8&gt;0,H8&gt;0),MIN(G8:H8),IF(G8&gt;0,G8,H8)))</f>
        <v>22.39</v>
      </c>
      <c r="J8">
        <f>IF(G8+H8=0,1000,I8+((IF(G8&gt;0,G8,100)+IF(H8&gt;0,H8,100))/100000))</f>
        <v>22.3912239</v>
      </c>
      <c r="L8" s="164"/>
    </row>
    <row r="9" spans="1:12" x14ac:dyDescent="0.3">
      <c r="A9" s="3">
        <v>7</v>
      </c>
      <c r="B9" s="7"/>
      <c r="C9" s="216">
        <v>7</v>
      </c>
      <c r="D9" s="154" t="s">
        <v>44</v>
      </c>
      <c r="E9" s="217" t="s">
        <v>45</v>
      </c>
      <c r="F9" s="154" t="s">
        <v>46</v>
      </c>
      <c r="G9" s="218">
        <v>18.37</v>
      </c>
      <c r="H9" s="193">
        <v>22.42</v>
      </c>
      <c r="I9" s="74">
        <f>IF(AND(G9=0,H9=0),"diskval.",IF(AND(G9&gt;0,H9&gt;0),MIN(G9:H9),IF(G9&gt;0,G9,H9)))</f>
        <v>18.37</v>
      </c>
      <c r="J9">
        <f>IF(G9+H9=0,1000,I9+((IF(G9&gt;0,G9,100)+IF(H9&gt;0,H9,100))/100000))</f>
        <v>18.3704079</v>
      </c>
      <c r="L9" s="154"/>
    </row>
    <row r="10" spans="1:12" x14ac:dyDescent="0.3">
      <c r="A10" s="3">
        <v>8</v>
      </c>
      <c r="B10" s="7"/>
      <c r="C10" s="197">
        <v>8</v>
      </c>
      <c r="D10" s="157" t="s">
        <v>47</v>
      </c>
      <c r="E10" s="188" t="s">
        <v>48</v>
      </c>
      <c r="F10" s="157" t="s">
        <v>49</v>
      </c>
      <c r="G10" s="192"/>
      <c r="H10" s="194"/>
      <c r="I10" s="75" t="str">
        <f>IF(AND(G10=0,H10=0),"diskval.",IF(AND(G10&gt;0,H10&gt;0),MIN(G10:H10),IF(G10&gt;0,G10,H10)))</f>
        <v>diskval.</v>
      </c>
      <c r="J10">
        <f>IF(G10+H10=0,1000,I10+((IF(G10&gt;0,G10,100)+IF(H10&gt;0,H10,100))/100000))</f>
        <v>1000</v>
      </c>
      <c r="L10" s="157" t="s">
        <v>164</v>
      </c>
    </row>
    <row r="11" spans="1:12" ht="15" thickBot="1" x14ac:dyDescent="0.35">
      <c r="A11" s="3">
        <v>9</v>
      </c>
      <c r="B11" s="7"/>
      <c r="C11" s="198">
        <v>9</v>
      </c>
      <c r="D11" s="160" t="s">
        <v>50</v>
      </c>
      <c r="E11" s="219" t="s">
        <v>51</v>
      </c>
      <c r="F11" s="160" t="s">
        <v>31</v>
      </c>
      <c r="G11" s="200">
        <v>16.96</v>
      </c>
      <c r="H11" s="195">
        <v>16.260000000000002</v>
      </c>
      <c r="I11" s="127">
        <f>IF(AND(G11=0,H11=0),"diskval.",IF(AND(G11&gt;0,H11&gt;0),MIN(G11:H11),IF(G11&gt;0,G11,H11)))</f>
        <v>16.260000000000002</v>
      </c>
      <c r="J11">
        <f>IF(G11+H11=0,1000,I11+((IF(G11&gt;0,G11,100)+IF(H11&gt;0,H11,100))/100000))</f>
        <v>16.260332200000001</v>
      </c>
      <c r="L11" s="164"/>
    </row>
    <row r="12" spans="1:12" x14ac:dyDescent="0.3">
      <c r="A12" s="3">
        <v>10</v>
      </c>
      <c r="B12" s="7"/>
      <c r="C12" s="196">
        <v>10</v>
      </c>
      <c r="D12" s="163" t="s">
        <v>52</v>
      </c>
      <c r="E12" s="187" t="s">
        <v>53</v>
      </c>
      <c r="F12" s="163" t="s">
        <v>54</v>
      </c>
      <c r="G12" s="191">
        <v>24.28</v>
      </c>
      <c r="H12" s="215">
        <v>22.5</v>
      </c>
      <c r="I12" s="125">
        <f>IF(AND(G12=0,H12=0),"diskval.",IF(AND(G12&gt;0,H12&gt;0),MIN(G12:H12),IF(G12&gt;0,G12,H12)))</f>
        <v>22.5</v>
      </c>
      <c r="J12">
        <f>IF(G12+H12=0,1000,I12+((IF(G12&gt;0,G12,100)+IF(H12&gt;0,H12,100))/100000))</f>
        <v>22.500467799999999</v>
      </c>
      <c r="L12" s="154"/>
    </row>
    <row r="13" spans="1:12" x14ac:dyDescent="0.3">
      <c r="A13" s="3">
        <v>11</v>
      </c>
      <c r="B13" s="7"/>
      <c r="C13" s="197">
        <v>11</v>
      </c>
      <c r="D13" s="157" t="s">
        <v>55</v>
      </c>
      <c r="E13" s="188" t="s">
        <v>56</v>
      </c>
      <c r="F13" s="157" t="s">
        <v>57</v>
      </c>
      <c r="G13" s="192">
        <v>16.38</v>
      </c>
      <c r="H13" s="194"/>
      <c r="I13" s="75">
        <f>IF(AND(G13=0,H13=0),"diskval.",IF(AND(G13&gt;0,H13&gt;0),MIN(G13:H13),IF(G13&gt;0,G13,H13)))</f>
        <v>16.38</v>
      </c>
      <c r="J13">
        <f>IF(G13+H13=0,1000,I13+((IF(G13&gt;0,G13,100)+IF(H13&gt;0,H13,100))/100000))</f>
        <v>16.381163799999999</v>
      </c>
      <c r="L13" s="157"/>
    </row>
    <row r="14" spans="1:12" ht="15" thickBot="1" x14ac:dyDescent="0.35">
      <c r="A14" s="3">
        <v>12</v>
      </c>
      <c r="B14" s="7"/>
      <c r="C14" s="220">
        <v>12</v>
      </c>
      <c r="D14" s="221" t="s">
        <v>58</v>
      </c>
      <c r="E14" s="222" t="s">
        <v>59</v>
      </c>
      <c r="F14" s="221" t="s">
        <v>43</v>
      </c>
      <c r="G14" s="223">
        <v>17.04</v>
      </c>
      <c r="H14" s="224">
        <v>17</v>
      </c>
      <c r="I14" s="132">
        <f>IF(AND(G14=0,H14=0),"diskval.",IF(AND(G14&gt;0,H14&gt;0),MIN(G14:H14),IF(G14&gt;0,G14,H14)))</f>
        <v>17</v>
      </c>
      <c r="J14">
        <f>IF(G14+H14=0,1000,I14+((IF(G14&gt;0,G14,100)+IF(H14&gt;0,H14,100))/100000))</f>
        <v>17.000340399999999</v>
      </c>
      <c r="L14" s="164"/>
    </row>
    <row r="15" spans="1:12" x14ac:dyDescent="0.3">
      <c r="A15" s="3">
        <v>13</v>
      </c>
      <c r="B15" s="7"/>
      <c r="C15" s="216">
        <v>13</v>
      </c>
      <c r="D15" s="154" t="s">
        <v>60</v>
      </c>
      <c r="E15" s="217" t="s">
        <v>61</v>
      </c>
      <c r="F15" s="154" t="s">
        <v>46</v>
      </c>
      <c r="G15" s="218">
        <v>18.13</v>
      </c>
      <c r="H15" s="193">
        <v>19.52</v>
      </c>
      <c r="I15" s="74">
        <f>IF(AND(G15=0,H15=0),"diskval.",IF(AND(G15&gt;0,H15&gt;0),MIN(G15:H15),IF(G15&gt;0,G15,H15)))</f>
        <v>18.13</v>
      </c>
      <c r="J15">
        <f>IF(G15+H15=0,1000,I15+((IF(G15&gt;0,G15,100)+IF(H15&gt;0,H15,100))/100000))</f>
        <v>18.130376500000001</v>
      </c>
      <c r="L15" s="154"/>
    </row>
    <row r="16" spans="1:12" x14ac:dyDescent="0.3">
      <c r="A16" s="3">
        <v>14</v>
      </c>
      <c r="B16" s="7"/>
      <c r="C16" s="197">
        <v>14</v>
      </c>
      <c r="D16" s="157" t="s">
        <v>62</v>
      </c>
      <c r="E16" s="188" t="s">
        <v>45</v>
      </c>
      <c r="F16" s="157" t="s">
        <v>63</v>
      </c>
      <c r="G16" s="192">
        <v>15.92</v>
      </c>
      <c r="H16" s="194">
        <v>15.88</v>
      </c>
      <c r="I16" s="75">
        <f>IF(AND(G16=0,H16=0),"diskval.",IF(AND(G16&gt;0,H16&gt;0),MIN(G16:H16),IF(G16&gt;0,G16,H16)))</f>
        <v>15.88</v>
      </c>
      <c r="J16">
        <f>IF(G16+H16=0,1000,I16+((IF(G16&gt;0,G16,100)+IF(H16&gt;0,H16,100))/100000))</f>
        <v>15.880318000000001</v>
      </c>
      <c r="L16" s="157"/>
    </row>
    <row r="17" spans="1:17" ht="15" thickBot="1" x14ac:dyDescent="0.35">
      <c r="A17" s="3">
        <v>15</v>
      </c>
      <c r="B17" s="7"/>
      <c r="C17" s="198">
        <v>15</v>
      </c>
      <c r="D17" s="160" t="s">
        <v>64</v>
      </c>
      <c r="E17" s="219" t="s">
        <v>59</v>
      </c>
      <c r="F17" s="160" t="s">
        <v>65</v>
      </c>
      <c r="G17" s="200">
        <v>18.75</v>
      </c>
      <c r="H17" s="195">
        <v>15.55</v>
      </c>
      <c r="I17" s="127">
        <f>IF(AND(G17=0,H17=0),"diskval.",IF(AND(G17&gt;0,H17&gt;0),MIN(G17:H17),IF(G17&gt;0,G17,H17)))</f>
        <v>15.55</v>
      </c>
      <c r="J17">
        <f>IF(G17+H17=0,1000,I17+((IF(G17&gt;0,G17,100)+IF(H17&gt;0,H17,100))/100000))</f>
        <v>15.550343000000002</v>
      </c>
      <c r="L17" s="164"/>
    </row>
    <row r="18" spans="1:17" x14ac:dyDescent="0.3">
      <c r="A18" s="3">
        <v>16</v>
      </c>
      <c r="B18" s="7"/>
      <c r="C18" s="196">
        <v>16</v>
      </c>
      <c r="D18" s="163" t="s">
        <v>66</v>
      </c>
      <c r="E18" s="187" t="s">
        <v>51</v>
      </c>
      <c r="F18" s="163" t="s">
        <v>40</v>
      </c>
      <c r="G18" s="191">
        <v>15.62</v>
      </c>
      <c r="H18" s="215">
        <v>14.42</v>
      </c>
      <c r="I18" s="125">
        <f>IF(AND(G18=0,H18=0),"diskval.",IF(AND(G18&gt;0,H18&gt;0),MIN(G18:H18),IF(G18&gt;0,G18,H18)))</f>
        <v>14.42</v>
      </c>
      <c r="J18">
        <f>IF(G18+H18=0,1000,I18+((IF(G18&gt;0,G18,100)+IF(H18&gt;0,H18,100))/100000))</f>
        <v>14.4203004</v>
      </c>
      <c r="L18" s="154"/>
    </row>
    <row r="19" spans="1:17" x14ac:dyDescent="0.3">
      <c r="A19" s="3">
        <v>17</v>
      </c>
      <c r="B19" s="7"/>
      <c r="C19" s="197">
        <v>17</v>
      </c>
      <c r="D19" s="157" t="s">
        <v>67</v>
      </c>
      <c r="E19" s="188" t="s">
        <v>56</v>
      </c>
      <c r="F19" s="157" t="s">
        <v>68</v>
      </c>
      <c r="G19" s="192"/>
      <c r="H19" s="194"/>
      <c r="I19" s="75" t="str">
        <f>IF(AND(G19=0,H19=0),"diskval.",IF(AND(G19&gt;0,H19&gt;0),MIN(G19:H19),IF(G19&gt;0,G19,H19)))</f>
        <v>diskval.</v>
      </c>
      <c r="J19">
        <f>IF(G19+H19=0,1000,I19+((IF(G19&gt;0,G19,100)+IF(H19&gt;0,H19,100))/100000))</f>
        <v>1000</v>
      </c>
      <c r="L19" s="157" t="s">
        <v>164</v>
      </c>
    </row>
    <row r="20" spans="1:17" ht="15" thickBot="1" x14ac:dyDescent="0.35">
      <c r="A20" s="3">
        <v>18</v>
      </c>
      <c r="B20" s="7"/>
      <c r="C20" s="220">
        <v>18</v>
      </c>
      <c r="D20" s="221" t="s">
        <v>69</v>
      </c>
      <c r="E20" s="222" t="s">
        <v>45</v>
      </c>
      <c r="F20" s="221" t="s">
        <v>70</v>
      </c>
      <c r="G20" s="223">
        <v>17.82</v>
      </c>
      <c r="H20" s="224">
        <v>17.329999999999998</v>
      </c>
      <c r="I20" s="132">
        <f>IF(AND(G20=0,H20=0),"diskval.",IF(AND(G20&gt;0,H20&gt;0),MIN(G20:H20),IF(G20&gt;0,G20,H20)))</f>
        <v>17.329999999999998</v>
      </c>
      <c r="J20">
        <f>IF(G20+H20=0,1000,I20+((IF(G20&gt;0,G20,100)+IF(H20&gt;0,H20,100))/100000))</f>
        <v>17.330351499999999</v>
      </c>
      <c r="L20" s="164"/>
    </row>
    <row r="21" spans="1:17" x14ac:dyDescent="0.3">
      <c r="A21" s="3">
        <v>19</v>
      </c>
      <c r="B21" s="7"/>
      <c r="C21" s="216">
        <v>19</v>
      </c>
      <c r="D21" s="154" t="s">
        <v>71</v>
      </c>
      <c r="E21" s="217" t="s">
        <v>42</v>
      </c>
      <c r="F21" s="154" t="s">
        <v>72</v>
      </c>
      <c r="G21" s="218">
        <v>24.87</v>
      </c>
      <c r="H21" s="193">
        <v>22.27</v>
      </c>
      <c r="I21" s="74">
        <f>IF(AND(G21=0,H21=0),"diskval.",IF(AND(G21&gt;0,H21&gt;0),MIN(G21:H21),IF(G21&gt;0,G21,H21)))</f>
        <v>22.27</v>
      </c>
      <c r="J21">
        <f>IF(G21+H21=0,1000,I21+((IF(G21&gt;0,G21,100)+IF(H21&gt;0,H21,100))/100000))</f>
        <v>22.270471399999998</v>
      </c>
      <c r="L21" s="154"/>
    </row>
    <row r="22" spans="1:17" x14ac:dyDescent="0.3">
      <c r="A22" s="3">
        <v>20</v>
      </c>
      <c r="B22" s="7"/>
      <c r="C22" s="197">
        <v>20</v>
      </c>
      <c r="D22" s="157" t="s">
        <v>73</v>
      </c>
      <c r="E22" s="188" t="s">
        <v>45</v>
      </c>
      <c r="F22" s="157" t="s">
        <v>31</v>
      </c>
      <c r="G22" s="192">
        <v>20.69</v>
      </c>
      <c r="H22" s="194"/>
      <c r="I22" s="75">
        <f>IF(AND(G22=0,H22=0),"diskval.",IF(AND(G22&gt;0,H22&gt;0),MIN(G22:H22),IF(G22&gt;0,G22,H22)))</f>
        <v>20.69</v>
      </c>
      <c r="J22">
        <f>IF(G22+H22=0,1000,I22+((IF(G22&gt;0,G22,100)+IF(H22&gt;0,H22,100))/100000))</f>
        <v>20.691206900000001</v>
      </c>
      <c r="K22" s="87"/>
      <c r="L22" s="157"/>
      <c r="M22" s="19"/>
      <c r="N22" s="19"/>
      <c r="O22" s="15"/>
      <c r="P22" s="15"/>
      <c r="Q22" s="88"/>
    </row>
    <row r="23" spans="1:17" ht="15" thickBot="1" x14ac:dyDescent="0.35">
      <c r="A23" s="3">
        <v>21</v>
      </c>
      <c r="B23" s="7"/>
      <c r="C23" s="198">
        <v>21</v>
      </c>
      <c r="D23" s="160" t="s">
        <v>74</v>
      </c>
      <c r="E23" s="219" t="s">
        <v>51</v>
      </c>
      <c r="F23" s="160" t="s">
        <v>75</v>
      </c>
      <c r="G23" s="200">
        <v>16.84</v>
      </c>
      <c r="H23" s="195"/>
      <c r="I23" s="127">
        <f>IF(AND(G23=0,H23=0),"diskval.",IF(AND(G23&gt;0,H23&gt;0),MIN(G23:H23),IF(G23&gt;0,G23,H23)))</f>
        <v>16.84</v>
      </c>
      <c r="J23">
        <f>IF(G23+H23=0,1000,I23+((IF(G23&gt;0,G23,100)+IF(H23&gt;0,H23,100))/100000))</f>
        <v>16.841168400000001</v>
      </c>
      <c r="L23" s="164"/>
    </row>
    <row r="24" spans="1:17" x14ac:dyDescent="0.3">
      <c r="A24" s="3">
        <v>22</v>
      </c>
      <c r="B24" s="7"/>
      <c r="C24" s="196">
        <v>22</v>
      </c>
      <c r="D24" s="163" t="s">
        <v>76</v>
      </c>
      <c r="E24" s="187" t="s">
        <v>77</v>
      </c>
      <c r="F24" s="163" t="s">
        <v>78</v>
      </c>
      <c r="G24" s="191">
        <v>20.69</v>
      </c>
      <c r="H24" s="215">
        <v>19.7</v>
      </c>
      <c r="I24" s="125">
        <f>IF(AND(G24=0,H24=0),"diskval.",IF(AND(G24&gt;0,H24&gt;0),MIN(G24:H24),IF(G24&gt;0,G24,H24)))</f>
        <v>19.7</v>
      </c>
      <c r="J24">
        <f>IF(G24+H24=0,1000,I24+((IF(G24&gt;0,G24,100)+IF(H24&gt;0,H24,100))/100000))</f>
        <v>19.700403899999998</v>
      </c>
      <c r="L24" s="154"/>
    </row>
    <row r="25" spans="1:17" x14ac:dyDescent="0.3">
      <c r="A25" s="3">
        <v>23</v>
      </c>
      <c r="B25" s="7"/>
      <c r="C25" s="197">
        <v>23</v>
      </c>
      <c r="D25" s="157" t="s">
        <v>79</v>
      </c>
      <c r="E25" s="188" t="s">
        <v>45</v>
      </c>
      <c r="F25" s="157" t="s">
        <v>80</v>
      </c>
      <c r="G25" s="192"/>
      <c r="H25" s="194"/>
      <c r="I25" s="75" t="str">
        <f>IF(AND(G25=0,H25=0),"diskval.",IF(AND(G25&gt;0,H25&gt;0),MIN(G25:H25),IF(G25&gt;0,G25,H25)))</f>
        <v>diskval.</v>
      </c>
      <c r="J25">
        <f>IF(G25+H25=0,1000,I25+((IF(G25&gt;0,G25,100)+IF(H25&gt;0,H25,100))/100000))</f>
        <v>1000</v>
      </c>
      <c r="L25" s="157" t="s">
        <v>164</v>
      </c>
    </row>
    <row r="26" spans="1:17" ht="15" thickBot="1" x14ac:dyDescent="0.35">
      <c r="A26" s="3">
        <v>24</v>
      </c>
      <c r="B26" s="7"/>
      <c r="C26" s="220">
        <v>24</v>
      </c>
      <c r="D26" s="221" t="s">
        <v>81</v>
      </c>
      <c r="E26" s="222" t="s">
        <v>42</v>
      </c>
      <c r="F26" s="221" t="s">
        <v>31</v>
      </c>
      <c r="G26" s="223"/>
      <c r="H26" s="224"/>
      <c r="I26" s="132" t="str">
        <f>IF(AND(G26=0,H26=0),"diskval.",IF(AND(G26&gt;0,H26&gt;0),MIN(G26:H26),IF(G26&gt;0,G26,H26)))</f>
        <v>diskval.</v>
      </c>
      <c r="J26">
        <f>IF(G26+H26=0,1000,I26+((IF(G26&gt;0,G26,100)+IF(H26&gt;0,H26,100))/100000))</f>
        <v>1000</v>
      </c>
      <c r="L26" s="164"/>
    </row>
    <row r="27" spans="1:17" x14ac:dyDescent="0.3">
      <c r="A27" s="3">
        <v>25</v>
      </c>
      <c r="B27" s="7"/>
      <c r="C27" s="216">
        <v>25</v>
      </c>
      <c r="D27" s="154" t="s">
        <v>82</v>
      </c>
      <c r="E27" s="217" t="s">
        <v>83</v>
      </c>
      <c r="F27" s="154" t="s">
        <v>49</v>
      </c>
      <c r="G27" s="218">
        <v>19.37</v>
      </c>
      <c r="H27" s="193">
        <v>18.350000000000001</v>
      </c>
      <c r="I27" s="74">
        <f>IF(AND(G27=0,H27=0),"diskval.",IF(AND(G27&gt;0,H27&gt;0),MIN(G27:H27),IF(G27&gt;0,G27,H27)))</f>
        <v>18.350000000000001</v>
      </c>
      <c r="J27">
        <f>IF(G27+H27=0,1000,I27+((IF(G27&gt;0,G27,100)+IF(H27&gt;0,H27,100))/100000))</f>
        <v>18.3503772</v>
      </c>
      <c r="L27" s="154"/>
    </row>
    <row r="28" spans="1:17" x14ac:dyDescent="0.3">
      <c r="A28" s="3">
        <v>26</v>
      </c>
      <c r="B28" s="7"/>
      <c r="C28" s="197">
        <v>26</v>
      </c>
      <c r="D28" s="157" t="s">
        <v>84</v>
      </c>
      <c r="E28" s="188" t="s">
        <v>85</v>
      </c>
      <c r="F28" s="157" t="s">
        <v>70</v>
      </c>
      <c r="G28" s="192">
        <v>16.809999999999999</v>
      </c>
      <c r="H28" s="194">
        <v>15.92</v>
      </c>
      <c r="I28" s="75">
        <f>IF(AND(G28=0,H28=0),"diskval.",IF(AND(G28&gt;0,H28&gt;0),MIN(G28:H28),IF(G28&gt;0,G28,H28)))</f>
        <v>15.92</v>
      </c>
      <c r="J28">
        <f>IF(G28+H28=0,1000,I28+((IF(G28&gt;0,G28,100)+IF(H28&gt;0,H28,100))/100000))</f>
        <v>15.9203273</v>
      </c>
      <c r="K28" s="19"/>
      <c r="L28" s="157"/>
      <c r="M28" s="19"/>
      <c r="N28" s="15"/>
      <c r="O28" s="15"/>
      <c r="P28" s="88"/>
    </row>
    <row r="29" spans="1:17" ht="15" thickBot="1" x14ac:dyDescent="0.35">
      <c r="A29" s="3">
        <v>27</v>
      </c>
      <c r="B29" s="7"/>
      <c r="C29" s="198">
        <v>27</v>
      </c>
      <c r="D29" s="160" t="s">
        <v>86</v>
      </c>
      <c r="E29" s="219" t="s">
        <v>85</v>
      </c>
      <c r="F29" s="160" t="s">
        <v>78</v>
      </c>
      <c r="G29" s="200">
        <v>17.43</v>
      </c>
      <c r="H29" s="195">
        <v>17.34</v>
      </c>
      <c r="I29" s="127">
        <f>IF(AND(G29=0,H29=0),"diskval.",IF(AND(G29&gt;0,H29&gt;0),MIN(G29:H29),IF(G29&gt;0,G29,H29)))</f>
        <v>17.34</v>
      </c>
      <c r="J29">
        <f>IF(G29+H29=0,1000,I29+((IF(G29&gt;0,G29,100)+IF(H29&gt;0,H29,100))/100000))</f>
        <v>17.340347699999999</v>
      </c>
      <c r="L29" s="164"/>
    </row>
    <row r="30" spans="1:17" x14ac:dyDescent="0.3">
      <c r="A30" s="3">
        <v>28</v>
      </c>
      <c r="B30" s="7"/>
      <c r="C30" s="196">
        <v>28</v>
      </c>
      <c r="D30" s="163" t="s">
        <v>87</v>
      </c>
      <c r="E30" s="187" t="s">
        <v>61</v>
      </c>
      <c r="F30" s="163" t="s">
        <v>88</v>
      </c>
      <c r="G30" s="191"/>
      <c r="H30" s="215"/>
      <c r="I30" s="125" t="str">
        <f>IF(AND(G30=0,H30=0),"diskval.",IF(AND(G30&gt;0,H30&gt;0),MIN(G30:H30),IF(G30&gt;0,G30,H30)))</f>
        <v>diskval.</v>
      </c>
      <c r="J30">
        <f>IF(G30+H30=0,1000,I30+((IF(G30&gt;0,G30,100)+IF(H30&gt;0,H30,100))/100000))</f>
        <v>1000</v>
      </c>
      <c r="L30" s="154"/>
    </row>
    <row r="31" spans="1:17" x14ac:dyDescent="0.3">
      <c r="A31" s="3">
        <v>29</v>
      </c>
      <c r="B31" s="7"/>
      <c r="C31" s="197">
        <v>29</v>
      </c>
      <c r="D31" s="157" t="s">
        <v>89</v>
      </c>
      <c r="E31" s="188" t="s">
        <v>56</v>
      </c>
      <c r="F31" s="157" t="s">
        <v>80</v>
      </c>
      <c r="G31" s="192">
        <v>19.45</v>
      </c>
      <c r="H31" s="194"/>
      <c r="I31" s="75">
        <f>IF(AND(G31=0,H31=0),"diskval.",IF(AND(G31&gt;0,H31&gt;0),MIN(G31:H31),IF(G31&gt;0,G31,H31)))</f>
        <v>19.45</v>
      </c>
      <c r="J31">
        <f>IF(G31+H31=0,1000,I31+((IF(G31&gt;0,G31,100)+IF(H31&gt;0,H31,100))/100000))</f>
        <v>19.4511945</v>
      </c>
      <c r="L31" s="157"/>
    </row>
    <row r="32" spans="1:17" ht="15" thickBot="1" x14ac:dyDescent="0.35">
      <c r="A32" s="3">
        <v>30</v>
      </c>
      <c r="B32" s="7"/>
      <c r="C32" s="220">
        <v>30</v>
      </c>
      <c r="D32" s="221" t="s">
        <v>90</v>
      </c>
      <c r="E32" s="222" t="s">
        <v>30</v>
      </c>
      <c r="F32" s="221" t="s">
        <v>31</v>
      </c>
      <c r="G32" s="223"/>
      <c r="H32" s="224"/>
      <c r="I32" s="132" t="str">
        <f>IF(AND(G32=0,H32=0),"diskval.",IF(AND(G32&gt;0,H32&gt;0),MIN(G32:H32),IF(G32&gt;0,G32,H32)))</f>
        <v>diskval.</v>
      </c>
      <c r="J32">
        <f>IF(G32+H32=0,1000,I32+((IF(G32&gt;0,G32,100)+IF(H32&gt;0,H32,100))/100000))</f>
        <v>1000</v>
      </c>
      <c r="L32" s="167" t="s">
        <v>164</v>
      </c>
    </row>
    <row r="33" spans="1:17" x14ac:dyDescent="0.3">
      <c r="A33" s="3">
        <v>31</v>
      </c>
      <c r="B33" s="7"/>
      <c r="C33" s="216">
        <v>31</v>
      </c>
      <c r="D33" s="154" t="s">
        <v>91</v>
      </c>
      <c r="E33" s="217" t="s">
        <v>92</v>
      </c>
      <c r="F33" s="154" t="s">
        <v>78</v>
      </c>
      <c r="G33" s="218">
        <v>16.3</v>
      </c>
      <c r="H33" s="193">
        <v>16.760000000000002</v>
      </c>
      <c r="I33" s="74">
        <f>IF(AND(G33=0,H33=0),"diskval.",IF(AND(G33&gt;0,H33&gt;0),MIN(G33:H33),IF(G33&gt;0,G33,H33)))</f>
        <v>16.3</v>
      </c>
      <c r="J33">
        <f>IF(G33+H33=0,1000,I33+((IF(G33&gt;0,G33,100)+IF(H33&gt;0,H33,100))/100000))</f>
        <v>16.300330600000002</v>
      </c>
      <c r="L33" s="154"/>
    </row>
    <row r="34" spans="1:17" x14ac:dyDescent="0.3">
      <c r="A34" s="3">
        <v>32</v>
      </c>
      <c r="B34" s="7"/>
      <c r="C34" s="197">
        <v>32</v>
      </c>
      <c r="D34" s="157" t="s">
        <v>93</v>
      </c>
      <c r="E34" s="188" t="s">
        <v>94</v>
      </c>
      <c r="F34" s="157" t="s">
        <v>95</v>
      </c>
      <c r="G34" s="192">
        <v>30.69</v>
      </c>
      <c r="H34" s="194">
        <v>29.07</v>
      </c>
      <c r="I34" s="75">
        <f>IF(AND(G34=0,H34=0),"diskval.",IF(AND(G34&gt;0,H34&gt;0),MIN(G34:H34),IF(G34&gt;0,G34,H34)))</f>
        <v>29.07</v>
      </c>
      <c r="J34">
        <f>IF(G34+H34=0,1000,I34+((IF(G34&gt;0,G34,100)+IF(H34&gt;0,H34,100))/100000))</f>
        <v>29.070597599999999</v>
      </c>
      <c r="L34" s="157" t="s">
        <v>165</v>
      </c>
    </row>
    <row r="35" spans="1:17" ht="15" thickBot="1" x14ac:dyDescent="0.35">
      <c r="A35" s="3">
        <v>33</v>
      </c>
      <c r="B35" s="7"/>
      <c r="C35" s="198">
        <v>33</v>
      </c>
      <c r="D35" s="160" t="s">
        <v>96</v>
      </c>
      <c r="E35" s="219" t="s">
        <v>61</v>
      </c>
      <c r="F35" s="160" t="s">
        <v>97</v>
      </c>
      <c r="G35" s="200">
        <v>15.79</v>
      </c>
      <c r="H35" s="195">
        <v>15.74</v>
      </c>
      <c r="I35" s="127">
        <f>IF(AND(G35=0,H35=0),"diskval.",IF(AND(G35&gt;0,H35&gt;0),MIN(G35:H35),IF(G35&gt;0,G35,H35)))</f>
        <v>15.74</v>
      </c>
      <c r="J35">
        <f>IF(G35+H35=0,1000,I35+((IF(G35&gt;0,G35,100)+IF(H35&gt;0,H35,100))/100000))</f>
        <v>15.740315300000001</v>
      </c>
      <c r="L35" s="160"/>
    </row>
    <row r="36" spans="1:17" x14ac:dyDescent="0.3">
      <c r="A36" s="3">
        <v>34</v>
      </c>
      <c r="B36" s="7"/>
      <c r="C36" s="196">
        <v>34</v>
      </c>
      <c r="D36" s="163" t="s">
        <v>98</v>
      </c>
      <c r="E36" s="187" t="s">
        <v>92</v>
      </c>
      <c r="F36" s="163" t="s">
        <v>43</v>
      </c>
      <c r="G36" s="191">
        <v>21.84</v>
      </c>
      <c r="H36" s="215">
        <v>18.350000000000001</v>
      </c>
      <c r="I36" s="125">
        <f>IF(AND(G36=0,H36=0),"diskval.",IF(AND(G36&gt;0,H36&gt;0),MIN(G36:H36),IF(G36&gt;0,G36,H36)))</f>
        <v>18.350000000000001</v>
      </c>
      <c r="J36">
        <f>IF(G36+H36=0,1000,I36+((IF(G36&gt;0,G36,100)+IF(H36&gt;0,H36,100))/100000))</f>
        <v>18.350401900000001</v>
      </c>
      <c r="L36" s="163"/>
    </row>
    <row r="37" spans="1:17" x14ac:dyDescent="0.3">
      <c r="A37" s="3">
        <v>35</v>
      </c>
      <c r="B37" s="7"/>
      <c r="C37" s="197">
        <v>35</v>
      </c>
      <c r="D37" s="157" t="s">
        <v>55</v>
      </c>
      <c r="E37" s="188" t="s">
        <v>85</v>
      </c>
      <c r="F37" s="157" t="s">
        <v>57</v>
      </c>
      <c r="G37" s="192">
        <v>16.05</v>
      </c>
      <c r="H37" s="194">
        <v>16.2</v>
      </c>
      <c r="I37" s="75">
        <f>IF(AND(G37=0,H37=0),"diskval.",IF(AND(G37&gt;0,H37&gt;0),MIN(G37:H37),IF(G37&gt;0,G37,H37)))</f>
        <v>16.05</v>
      </c>
      <c r="J37">
        <f>IF(G37+H37=0,1000,I37+((IF(G37&gt;0,G37,100)+IF(H37&gt;0,H37,100))/100000))</f>
        <v>16.0503225</v>
      </c>
      <c r="L37" s="157"/>
    </row>
    <row r="38" spans="1:17" ht="15" thickBot="1" x14ac:dyDescent="0.35">
      <c r="A38" s="3">
        <v>36</v>
      </c>
      <c r="B38" s="7"/>
      <c r="C38" s="220">
        <v>36</v>
      </c>
      <c r="D38" s="221" t="s">
        <v>99</v>
      </c>
      <c r="E38" s="222" t="s">
        <v>51</v>
      </c>
      <c r="F38" s="221" t="s">
        <v>43</v>
      </c>
      <c r="G38" s="223">
        <v>17.100000000000001</v>
      </c>
      <c r="H38" s="224">
        <v>17.72</v>
      </c>
      <c r="I38" s="132">
        <f>IF(AND(G38=0,H38=0),"diskval.",IF(AND(G38&gt;0,H38&gt;0),MIN(G38:H38),IF(G38&gt;0,G38,H38)))</f>
        <v>17.100000000000001</v>
      </c>
      <c r="J38">
        <f>IF(G38+H38=0,1000,I38+((IF(G38&gt;0,G38,100)+IF(H38&gt;0,H38,100))/100000))</f>
        <v>17.100348200000003</v>
      </c>
      <c r="L38" s="164"/>
    </row>
    <row r="39" spans="1:17" x14ac:dyDescent="0.3">
      <c r="A39" s="3">
        <v>37</v>
      </c>
      <c r="B39" s="7"/>
      <c r="C39" s="216">
        <v>37</v>
      </c>
      <c r="D39" s="170" t="s">
        <v>100</v>
      </c>
      <c r="E39" s="230" t="s">
        <v>101</v>
      </c>
      <c r="F39" s="170" t="s">
        <v>102</v>
      </c>
      <c r="G39" s="218">
        <v>15.57</v>
      </c>
      <c r="H39" s="193">
        <v>15.76</v>
      </c>
      <c r="I39" s="74">
        <f>IF(AND(G39=0,H39=0),"diskval.",IF(AND(G39&gt;0,H39&gt;0),MIN(G39:H39),IF(G39&gt;0,G39,H39)))</f>
        <v>15.57</v>
      </c>
      <c r="J39">
        <f>IF(G39+H39=0,1000,I39+((IF(G39&gt;0,G39,100)+IF(H39&gt;0,H39,100))/100000))</f>
        <v>15.5703133</v>
      </c>
      <c r="L39" s="170" t="s">
        <v>166</v>
      </c>
    </row>
    <row r="40" spans="1:17" x14ac:dyDescent="0.3">
      <c r="A40" s="3">
        <v>38</v>
      </c>
      <c r="B40" s="7"/>
      <c r="C40" s="197">
        <v>38</v>
      </c>
      <c r="D40" s="157" t="s">
        <v>103</v>
      </c>
      <c r="E40" s="188" t="s">
        <v>92</v>
      </c>
      <c r="F40" s="157" t="s">
        <v>40</v>
      </c>
      <c r="G40" s="192">
        <v>21.27</v>
      </c>
      <c r="H40" s="194">
        <v>16.53</v>
      </c>
      <c r="I40" s="75">
        <f>IF(AND(G40=0,H40=0),"diskval.",IF(AND(G40&gt;0,H40&gt;0),MIN(G40:H40),IF(G40&gt;0,G40,H40)))</f>
        <v>16.53</v>
      </c>
      <c r="J40">
        <f>IF(G40+H40=0,1000,I40+((IF(G40&gt;0,G40,100)+IF(H40&gt;0,H40,100))/100000))</f>
        <v>16.530378000000002</v>
      </c>
      <c r="K40" s="18"/>
      <c r="L40" s="157"/>
      <c r="M40" s="19"/>
      <c r="N40" s="15"/>
      <c r="O40" s="15"/>
      <c r="P40" s="15"/>
      <c r="Q40" s="15"/>
    </row>
    <row r="41" spans="1:17" ht="15" thickBot="1" x14ac:dyDescent="0.35">
      <c r="A41" s="3">
        <v>39</v>
      </c>
      <c r="B41" s="7"/>
      <c r="C41" s="198">
        <v>39</v>
      </c>
      <c r="D41" s="160" t="s">
        <v>104</v>
      </c>
      <c r="E41" s="219" t="s">
        <v>48</v>
      </c>
      <c r="F41" s="160" t="s">
        <v>49</v>
      </c>
      <c r="G41" s="200">
        <v>18.95</v>
      </c>
      <c r="H41" s="195"/>
      <c r="I41" s="127">
        <f>IF(AND(G41=0,H41=0),"diskval.",IF(AND(G41&gt;0,H41&gt;0),MIN(G41:H41),IF(G41&gt;0,G41,H41)))</f>
        <v>18.95</v>
      </c>
      <c r="J41">
        <f>IF(G41+H41=0,1000,I41+((IF(G41&gt;0,G41,100)+IF(H41&gt;0,H41,100))/100000))</f>
        <v>18.951189499999998</v>
      </c>
      <c r="L41" s="164"/>
    </row>
    <row r="42" spans="1:17" x14ac:dyDescent="0.3">
      <c r="A42" s="3">
        <v>40</v>
      </c>
      <c r="B42" s="7"/>
      <c r="C42" s="196">
        <v>40</v>
      </c>
      <c r="D42" s="163" t="s">
        <v>105</v>
      </c>
      <c r="E42" s="187" t="s">
        <v>77</v>
      </c>
      <c r="F42" s="163" t="s">
        <v>31</v>
      </c>
      <c r="G42" s="191">
        <v>28.95</v>
      </c>
      <c r="H42" s="215">
        <v>19.45</v>
      </c>
      <c r="I42" s="125">
        <f>IF(AND(G42=0,H42=0),"diskval.",IF(AND(G42&gt;0,H42&gt;0),MIN(G42:H42),IF(G42&gt;0,G42,H42)))</f>
        <v>19.45</v>
      </c>
      <c r="J42">
        <f>IF(G42+H42=0,1000,I42+((IF(G42&gt;0,G42,100)+IF(H42&gt;0,H42,100))/100000))</f>
        <v>19.450483999999999</v>
      </c>
      <c r="L42" s="154"/>
    </row>
    <row r="43" spans="1:17" x14ac:dyDescent="0.3">
      <c r="A43" s="3">
        <v>41</v>
      </c>
      <c r="B43" s="7"/>
      <c r="C43" s="197">
        <v>41</v>
      </c>
      <c r="D43" s="157" t="s">
        <v>106</v>
      </c>
      <c r="E43" s="188" t="s">
        <v>107</v>
      </c>
      <c r="F43" s="157" t="s">
        <v>78</v>
      </c>
      <c r="G43" s="192">
        <v>17.73</v>
      </c>
      <c r="H43" s="194">
        <v>17.71</v>
      </c>
      <c r="I43" s="75">
        <f>IF(AND(G43=0,H43=0),"diskval.",IF(AND(G43&gt;0,H43&gt;0),MIN(G43:H43),IF(G43&gt;0,G43,H43)))</f>
        <v>17.71</v>
      </c>
      <c r="J43">
        <f>IF(G43+H43=0,1000,I43+((IF(G43&gt;0,G43,100)+IF(H43&gt;0,H43,100))/100000))</f>
        <v>17.7103544</v>
      </c>
      <c r="L43" s="157"/>
    </row>
    <row r="44" spans="1:17" ht="15" thickBot="1" x14ac:dyDescent="0.35">
      <c r="A44" s="3">
        <v>42</v>
      </c>
      <c r="B44" s="7"/>
      <c r="C44" s="220">
        <v>42</v>
      </c>
      <c r="D44" s="221" t="s">
        <v>108</v>
      </c>
      <c r="E44" s="222" t="s">
        <v>109</v>
      </c>
      <c r="F44" s="221" t="s">
        <v>70</v>
      </c>
      <c r="G44" s="223">
        <v>20.89</v>
      </c>
      <c r="H44" s="224">
        <v>26.18</v>
      </c>
      <c r="I44" s="132">
        <f>IF(AND(G44=0,H44=0),"diskval.",IF(AND(G44&gt;0,H44&gt;0),MIN(G44:H44),IF(G44&gt;0,G44,H44)))</f>
        <v>20.89</v>
      </c>
      <c r="J44">
        <f>IF(G44+H44=0,1000,I44+((IF(G44&gt;0,G44,100)+IF(H44&gt;0,H44,100))/100000))</f>
        <v>20.890470700000002</v>
      </c>
      <c r="L44" s="164"/>
    </row>
    <row r="45" spans="1:17" x14ac:dyDescent="0.3">
      <c r="A45" s="3">
        <v>43</v>
      </c>
      <c r="B45" s="7"/>
      <c r="C45" s="216">
        <v>43</v>
      </c>
      <c r="D45" s="154" t="s">
        <v>110</v>
      </c>
      <c r="E45" s="217" t="s">
        <v>111</v>
      </c>
      <c r="F45" s="154" t="s">
        <v>112</v>
      </c>
      <c r="G45" s="218">
        <v>16.329999999999998</v>
      </c>
      <c r="H45" s="193">
        <v>16.47</v>
      </c>
      <c r="I45" s="74">
        <f>IF(AND(G45=0,H45=0),"diskval.",IF(AND(G45&gt;0,H45&gt;0),MIN(G45:H45),IF(G45&gt;0,G45,H45)))</f>
        <v>16.329999999999998</v>
      </c>
      <c r="J45">
        <f>IF(G45+H45=0,1000,I45+((IF(G45&gt;0,G45,100)+IF(H45&gt;0,H45,100))/100000))</f>
        <v>16.330327999999998</v>
      </c>
      <c r="L45" s="154"/>
    </row>
    <row r="46" spans="1:17" x14ac:dyDescent="0.3">
      <c r="A46" s="3">
        <v>44</v>
      </c>
      <c r="B46" s="7"/>
      <c r="C46" s="197">
        <v>44</v>
      </c>
      <c r="D46" s="205" t="s">
        <v>113</v>
      </c>
      <c r="E46" s="206" t="s">
        <v>114</v>
      </c>
      <c r="F46" s="205" t="s">
        <v>70</v>
      </c>
      <c r="G46" s="192">
        <v>15.49</v>
      </c>
      <c r="H46" s="194">
        <v>15.17</v>
      </c>
      <c r="I46" s="75">
        <f>IF(AND(G46=0,H46=0),"diskval.",IF(AND(G46&gt;0,H46&gt;0),MIN(G46:H46),IF(G46&gt;0,G46,H46)))</f>
        <v>15.17</v>
      </c>
      <c r="J46">
        <f>IF(G46+H46=0,1000,I46+((IF(G46&gt;0,G46,100)+IF(H46&gt;0,H46,100))/100000))</f>
        <v>15.1703066</v>
      </c>
      <c r="L46" s="157" t="s">
        <v>166</v>
      </c>
    </row>
    <row r="47" spans="1:17" ht="15" thickBot="1" x14ac:dyDescent="0.35">
      <c r="A47" s="3">
        <v>45</v>
      </c>
      <c r="B47" s="7"/>
      <c r="C47" s="198">
        <v>45</v>
      </c>
      <c r="D47" s="84" t="s">
        <v>115</v>
      </c>
      <c r="E47" s="199" t="s">
        <v>61</v>
      </c>
      <c r="F47" s="160" t="s">
        <v>116</v>
      </c>
      <c r="G47" s="200"/>
      <c r="H47" s="195">
        <v>21.24</v>
      </c>
      <c r="I47" s="127">
        <f>IF(AND(G47=0,H47=0),"diskval.",IF(AND(G47&gt;0,H47&gt;0),MIN(G47:H47),IF(G47&gt;0,G47,H47)))</f>
        <v>21.24</v>
      </c>
      <c r="J47">
        <f>IF(G47+H47=0,1000,I47+((IF(G47&gt;0,G47,100)+IF(H47&gt;0,H47,100))/100000))</f>
        <v>21.241212399999998</v>
      </c>
      <c r="L47" s="164"/>
    </row>
    <row r="48" spans="1:17" x14ac:dyDescent="0.3">
      <c r="A48" s="3">
        <v>46</v>
      </c>
      <c r="B48" s="7"/>
      <c r="C48" s="196">
        <v>46</v>
      </c>
      <c r="D48" s="163" t="s">
        <v>117</v>
      </c>
      <c r="E48" s="187" t="s">
        <v>118</v>
      </c>
      <c r="F48" s="163" t="s">
        <v>72</v>
      </c>
      <c r="G48" s="191">
        <v>24.45</v>
      </c>
      <c r="H48" s="215">
        <v>21.52</v>
      </c>
      <c r="I48" s="125">
        <f>IF(AND(G48=0,H48=0),"diskval.",IF(AND(G48&gt;0,H48&gt;0),MIN(G48:H48),IF(G48&gt;0,G48,H48)))</f>
        <v>21.52</v>
      </c>
      <c r="J48">
        <f>IF(G48+H48=0,1000,I48+((IF(G48&gt;0,G48,100)+IF(H48&gt;0,H48,100))/100000))</f>
        <v>21.5204597</v>
      </c>
      <c r="L48" s="154"/>
    </row>
    <row r="49" spans="1:16" x14ac:dyDescent="0.3">
      <c r="A49" s="3">
        <v>47</v>
      </c>
      <c r="B49" s="7"/>
      <c r="C49" s="197">
        <v>47</v>
      </c>
      <c r="D49" s="157" t="s">
        <v>119</v>
      </c>
      <c r="E49" s="188" t="s">
        <v>120</v>
      </c>
      <c r="F49" s="157" t="s">
        <v>49</v>
      </c>
      <c r="G49" s="192">
        <v>20.79</v>
      </c>
      <c r="H49" s="194">
        <v>17.53</v>
      </c>
      <c r="I49" s="75">
        <f>IF(AND(G49=0,H49=0),"diskval.",IF(AND(G49&gt;0,H49&gt;0),MIN(G49:H49),IF(G49&gt;0,G49,H49)))</f>
        <v>17.53</v>
      </c>
      <c r="J49">
        <f>IF(G49+H49=0,1000,I49+((IF(G49&gt;0,G49,100)+IF(H49&gt;0,H49,100))/100000))</f>
        <v>17.530383200000003</v>
      </c>
      <c r="L49" s="157"/>
    </row>
    <row r="50" spans="1:16" ht="15" thickBot="1" x14ac:dyDescent="0.35">
      <c r="A50" s="3">
        <v>48</v>
      </c>
      <c r="B50" s="7"/>
      <c r="C50" s="220">
        <v>48</v>
      </c>
      <c r="D50" s="221" t="s">
        <v>106</v>
      </c>
      <c r="E50" s="222" t="s">
        <v>27</v>
      </c>
      <c r="F50" s="221" t="s">
        <v>78</v>
      </c>
      <c r="G50" s="223">
        <v>21.84</v>
      </c>
      <c r="H50" s="224">
        <v>22.25</v>
      </c>
      <c r="I50" s="132">
        <f>IF(AND(G50=0,H50=0),"diskval.",IF(AND(G50&gt;0,H50&gt;0),MIN(G50:H50),IF(G50&gt;0,G50,H50)))</f>
        <v>21.84</v>
      </c>
      <c r="J50">
        <f>IF(G50+H50=0,1000,I50+((IF(G50&gt;0,G50,100)+IF(H50&gt;0,H50,100))/100000))</f>
        <v>21.840440900000001</v>
      </c>
      <c r="L50" s="164"/>
    </row>
    <row r="51" spans="1:16" x14ac:dyDescent="0.3">
      <c r="A51" s="3">
        <v>49</v>
      </c>
      <c r="B51" s="7"/>
      <c r="C51" s="216">
        <v>49</v>
      </c>
      <c r="D51" s="154" t="s">
        <v>121</v>
      </c>
      <c r="E51" s="217" t="s">
        <v>122</v>
      </c>
      <c r="F51" s="154" t="s">
        <v>123</v>
      </c>
      <c r="G51" s="218">
        <v>21.46</v>
      </c>
      <c r="H51" s="193">
        <v>21.87</v>
      </c>
      <c r="I51" s="74">
        <f>IF(AND(G51=0,H51=0),"diskval.",IF(AND(G51&gt;0,H51&gt;0),MIN(G51:H51),IF(G51&gt;0,G51,H51)))</f>
        <v>21.46</v>
      </c>
      <c r="J51">
        <f>IF(G51+H51=0,1000,I51+((IF(G51&gt;0,G51,100)+IF(H51&gt;0,H51,100))/100000))</f>
        <v>21.460433300000002</v>
      </c>
      <c r="L51" s="154"/>
    </row>
    <row r="52" spans="1:16" x14ac:dyDescent="0.3">
      <c r="A52" s="3">
        <v>50</v>
      </c>
      <c r="B52" s="7"/>
      <c r="C52" s="197">
        <v>50</v>
      </c>
      <c r="D52" s="157" t="s">
        <v>124</v>
      </c>
      <c r="E52" s="188" t="s">
        <v>51</v>
      </c>
      <c r="F52" s="157" t="s">
        <v>78</v>
      </c>
      <c r="G52" s="192">
        <v>25.9</v>
      </c>
      <c r="H52" s="194">
        <v>28.31</v>
      </c>
      <c r="I52" s="75">
        <f>IF(AND(G52=0,H52=0),"diskval.",IF(AND(G52&gt;0,H52&gt;0),MIN(G52:H52),IF(G52&gt;0,G52,H52)))</f>
        <v>25.9</v>
      </c>
      <c r="J52">
        <f>IF(G52+H52=0,1000,I52+((IF(G52&gt;0,G52,100)+IF(H52&gt;0,H52,100))/100000))</f>
        <v>25.900542099999999</v>
      </c>
      <c r="L52" s="157"/>
    </row>
    <row r="53" spans="1:16" ht="15" thickBot="1" x14ac:dyDescent="0.35">
      <c r="A53" s="3">
        <v>51</v>
      </c>
      <c r="B53" s="7"/>
      <c r="C53" s="198">
        <v>51</v>
      </c>
      <c r="D53" s="160" t="s">
        <v>125</v>
      </c>
      <c r="E53" s="219" t="s">
        <v>48</v>
      </c>
      <c r="F53" s="160" t="s">
        <v>70</v>
      </c>
      <c r="G53" s="200">
        <v>23.12</v>
      </c>
      <c r="H53" s="195">
        <v>22.5</v>
      </c>
      <c r="I53" s="127">
        <f>IF(AND(G53=0,H53=0),"diskval.",IF(AND(G53&gt;0,H53&gt;0),MIN(G53:H53),IF(G53&gt;0,G53,H53)))</f>
        <v>22.5</v>
      </c>
      <c r="J53">
        <f>IF(G53+H53=0,1000,I53+((IF(G53&gt;0,G53,100)+IF(H53&gt;0,H53,100))/100000))</f>
        <v>22.500456199999999</v>
      </c>
      <c r="L53" s="164"/>
    </row>
    <row r="54" spans="1:16" x14ac:dyDescent="0.3">
      <c r="A54" s="3">
        <v>52</v>
      </c>
      <c r="B54" s="7"/>
      <c r="C54" s="196">
        <v>52</v>
      </c>
      <c r="D54" s="163" t="s">
        <v>126</v>
      </c>
      <c r="E54" s="187" t="s">
        <v>127</v>
      </c>
      <c r="F54" s="163" t="s">
        <v>43</v>
      </c>
      <c r="G54" s="191">
        <v>17.78</v>
      </c>
      <c r="H54" s="215">
        <v>19.690000000000001</v>
      </c>
      <c r="I54" s="125">
        <f>IF(AND(G54=0,H54=0),"diskval.",IF(AND(G54&gt;0,H54&gt;0),MIN(G54:H54),IF(G54&gt;0,G54,H54)))</f>
        <v>17.78</v>
      </c>
      <c r="J54">
        <f>IF(G54+H54=0,1000,I54+((IF(G54&gt;0,G54,100)+IF(H54&gt;0,H54,100))/100000))</f>
        <v>17.780374699999999</v>
      </c>
      <c r="L54" s="154"/>
    </row>
    <row r="55" spans="1:16" x14ac:dyDescent="0.3">
      <c r="A55" s="3">
        <v>53</v>
      </c>
      <c r="B55" s="7"/>
      <c r="C55" s="197">
        <v>53</v>
      </c>
      <c r="D55" s="157" t="s">
        <v>128</v>
      </c>
      <c r="E55" s="188" t="s">
        <v>56</v>
      </c>
      <c r="F55" s="157" t="s">
        <v>43</v>
      </c>
      <c r="G55" s="192">
        <v>19.98</v>
      </c>
      <c r="H55" s="194">
        <v>18.02</v>
      </c>
      <c r="I55" s="75">
        <f>IF(AND(G55=0,H55=0),"diskval.",IF(AND(G55&gt;0,H55&gt;0),MIN(G55:H55),IF(G55&gt;0,G55,H55)))</f>
        <v>18.02</v>
      </c>
      <c r="J55">
        <f>IF(G55+H55=0,1000,I55+((IF(G55&gt;0,G55,100)+IF(H55&gt;0,H55,100))/100000))</f>
        <v>18.020379999999999</v>
      </c>
      <c r="L55" s="157"/>
    </row>
    <row r="56" spans="1:16" ht="15" thickBot="1" x14ac:dyDescent="0.35">
      <c r="A56" s="3">
        <v>54</v>
      </c>
      <c r="B56" s="7"/>
      <c r="C56" s="220">
        <v>54</v>
      </c>
      <c r="D56" s="231" t="s">
        <v>129</v>
      </c>
      <c r="E56" s="232" t="s">
        <v>109</v>
      </c>
      <c r="F56" s="231" t="s">
        <v>49</v>
      </c>
      <c r="G56" s="223">
        <v>21.03</v>
      </c>
      <c r="H56" s="224">
        <v>17.309999999999999</v>
      </c>
      <c r="I56" s="132">
        <f>IF(AND(G56=0,H56=0),"diskval.",IF(AND(G56&gt;0,H56&gt;0),MIN(G56:H56),IF(G56&gt;0,G56,H56)))</f>
        <v>17.309999999999999</v>
      </c>
      <c r="J56">
        <f>IF(G56+H56=0,1000,I56+((IF(G56&gt;0,G56,100)+IF(H56&gt;0,H56,100))/100000))</f>
        <v>17.310383399999999</v>
      </c>
      <c r="L56" s="176" t="s">
        <v>166</v>
      </c>
    </row>
    <row r="57" spans="1:16" x14ac:dyDescent="0.3">
      <c r="A57" s="3">
        <v>55</v>
      </c>
      <c r="B57" s="7"/>
      <c r="C57" s="216">
        <v>55</v>
      </c>
      <c r="D57" s="154" t="s">
        <v>130</v>
      </c>
      <c r="E57" s="217" t="s">
        <v>131</v>
      </c>
      <c r="F57" s="154" t="s">
        <v>72</v>
      </c>
      <c r="G57" s="218">
        <v>17.53</v>
      </c>
      <c r="H57" s="193">
        <v>19.62</v>
      </c>
      <c r="I57" s="74">
        <f>IF(AND(G57=0,H57=0),"diskval.",IF(AND(G57&gt;0,H57&gt;0),MIN(G57:H57),IF(G57&gt;0,G57,H57)))</f>
        <v>17.53</v>
      </c>
      <c r="J57">
        <f>IF(G57+H57=0,1000,I57+((IF(G57&gt;0,G57,100)+IF(H57&gt;0,H57,100))/100000))</f>
        <v>17.530371500000001</v>
      </c>
      <c r="K57" s="19"/>
      <c r="L57" s="154"/>
      <c r="M57" s="19"/>
      <c r="N57" s="15"/>
      <c r="O57" s="15"/>
      <c r="P57" s="88"/>
    </row>
    <row r="58" spans="1:16" x14ac:dyDescent="0.3">
      <c r="A58" s="3">
        <v>56</v>
      </c>
      <c r="B58" s="7"/>
      <c r="C58" s="197">
        <v>56</v>
      </c>
      <c r="D58" s="157" t="s">
        <v>132</v>
      </c>
      <c r="E58" s="188" t="s">
        <v>133</v>
      </c>
      <c r="F58" s="157" t="s">
        <v>134</v>
      </c>
      <c r="G58" s="192">
        <v>20.89</v>
      </c>
      <c r="H58" s="194">
        <v>24.44</v>
      </c>
      <c r="I58" s="75">
        <f>IF(AND(G58=0,H58=0),"diskval.",IF(AND(G58&gt;0,H58&gt;0),MIN(G58:H58),IF(G58&gt;0,G58,H58)))</f>
        <v>20.89</v>
      </c>
      <c r="J58">
        <f>IF(G58+H58=0,1000,I58+((IF(G58&gt;0,G58,100)+IF(H58&gt;0,H58,100))/100000))</f>
        <v>20.890453300000001</v>
      </c>
      <c r="L58" s="157"/>
    </row>
    <row r="59" spans="1:16" ht="15" thickBot="1" x14ac:dyDescent="0.35">
      <c r="A59" s="3">
        <v>57</v>
      </c>
      <c r="B59" s="7"/>
      <c r="C59" s="198">
        <v>57</v>
      </c>
      <c r="D59" s="208" t="s">
        <v>135</v>
      </c>
      <c r="E59" s="233" t="s">
        <v>133</v>
      </c>
      <c r="F59" s="208" t="s">
        <v>136</v>
      </c>
      <c r="G59" s="200">
        <v>19.350000000000001</v>
      </c>
      <c r="H59" s="195">
        <v>17.21</v>
      </c>
      <c r="I59" s="127">
        <f>IF(AND(G59=0,H59=0),"diskval.",IF(AND(G59&gt;0,H59&gt;0),MIN(G59:H59),IF(G59&gt;0,G59,H59)))</f>
        <v>17.21</v>
      </c>
      <c r="J59">
        <f>IF(G59+H59=0,1000,I59+((IF(G59&gt;0,G59,100)+IF(H59&gt;0,H59,100))/100000))</f>
        <v>17.210365599999999</v>
      </c>
      <c r="L59" s="176" t="s">
        <v>166</v>
      </c>
    </row>
    <row r="60" spans="1:16" x14ac:dyDescent="0.3">
      <c r="A60" s="3">
        <v>58</v>
      </c>
      <c r="B60" s="7"/>
      <c r="C60" s="196">
        <v>58</v>
      </c>
      <c r="D60" s="163" t="s">
        <v>137</v>
      </c>
      <c r="E60" s="187" t="s">
        <v>30</v>
      </c>
      <c r="F60" s="163" t="s">
        <v>31</v>
      </c>
      <c r="G60" s="191">
        <v>34.17</v>
      </c>
      <c r="H60" s="215">
        <v>29.62</v>
      </c>
      <c r="I60" s="125">
        <f>IF(AND(G60=0,H60=0),"diskval.",IF(AND(G60&gt;0,H60&gt;0),MIN(G60:H60),IF(G60&gt;0,G60,H60)))</f>
        <v>29.62</v>
      </c>
      <c r="J60">
        <f>IF(G60+H60=0,1000,I60+((IF(G60&gt;0,G60,100)+IF(H60&gt;0,H60,100))/100000))</f>
        <v>29.620637900000002</v>
      </c>
      <c r="L60" s="154"/>
    </row>
    <row r="61" spans="1:16" x14ac:dyDescent="0.3">
      <c r="A61" s="3">
        <v>59</v>
      </c>
      <c r="B61" s="7"/>
      <c r="C61" s="197">
        <v>59</v>
      </c>
      <c r="D61" s="157" t="s">
        <v>138</v>
      </c>
      <c r="E61" s="188" t="s">
        <v>42</v>
      </c>
      <c r="F61" s="157" t="s">
        <v>139</v>
      </c>
      <c r="G61" s="192">
        <v>16.079999999999998</v>
      </c>
      <c r="H61" s="194">
        <v>16.57</v>
      </c>
      <c r="I61" s="75">
        <f>IF(AND(G61=0,H61=0),"diskval.",IF(AND(G61&gt;0,H61&gt;0),MIN(G61:H61),IF(G61&gt;0,G61,H61)))</f>
        <v>16.079999999999998</v>
      </c>
      <c r="J61">
        <f>IF(G61+H61=0,1000,I61+((IF(G61&gt;0,G61,100)+IF(H61&gt;0,H61,100))/100000))</f>
        <v>16.080326499999998</v>
      </c>
      <c r="L61" s="157"/>
    </row>
    <row r="62" spans="1:16" ht="15" thickBot="1" x14ac:dyDescent="0.35">
      <c r="A62" s="3">
        <v>60</v>
      </c>
      <c r="B62" s="7"/>
      <c r="C62" s="220">
        <v>60</v>
      </c>
      <c r="D62" s="231" t="s">
        <v>140</v>
      </c>
      <c r="E62" s="232" t="s">
        <v>141</v>
      </c>
      <c r="F62" s="231" t="s">
        <v>72</v>
      </c>
      <c r="G62" s="223">
        <v>20.96</v>
      </c>
      <c r="H62" s="224">
        <v>20.97</v>
      </c>
      <c r="I62" s="132">
        <f>IF(AND(G62=0,H62=0),"diskval.",IF(AND(G62&gt;0,H62&gt;0),MIN(G62:H62),IF(G62&gt;0,G62,H62)))</f>
        <v>20.96</v>
      </c>
      <c r="J62">
        <f>IF(G62+H62=0,1000,I62+((IF(G62&gt;0,G62,100)+IF(H62&gt;0,H62,100))/100000))</f>
        <v>20.960419300000002</v>
      </c>
      <c r="L62" s="176" t="s">
        <v>166</v>
      </c>
    </row>
    <row r="63" spans="1:16" x14ac:dyDescent="0.3">
      <c r="A63" s="3">
        <v>61</v>
      </c>
      <c r="B63" s="7"/>
      <c r="C63" s="216">
        <v>61</v>
      </c>
      <c r="D63" s="154" t="s">
        <v>142</v>
      </c>
      <c r="E63" s="217" t="s">
        <v>53</v>
      </c>
      <c r="F63" s="154" t="s">
        <v>78</v>
      </c>
      <c r="G63" s="218">
        <v>21.86</v>
      </c>
      <c r="H63" s="193">
        <v>20.62</v>
      </c>
      <c r="I63" s="74">
        <f>IF(AND(G63=0,H63=0),"diskval.",IF(AND(G63&gt;0,H63&gt;0),MIN(G63:H63),IF(G63&gt;0,G63,H63)))</f>
        <v>20.62</v>
      </c>
      <c r="J63">
        <f>IF(G63+H63=0,1000,I63+((IF(G63&gt;0,G63,100)+IF(H63&gt;0,H63,100))/100000))</f>
        <v>20.620424800000002</v>
      </c>
      <c r="L63" s="154"/>
    </row>
    <row r="64" spans="1:16" x14ac:dyDescent="0.3">
      <c r="A64" s="3">
        <v>62</v>
      </c>
      <c r="B64" s="7"/>
      <c r="C64" s="197">
        <v>62</v>
      </c>
      <c r="D64" s="173" t="s">
        <v>143</v>
      </c>
      <c r="E64" s="189" t="s">
        <v>127</v>
      </c>
      <c r="F64" s="173" t="s">
        <v>134</v>
      </c>
      <c r="G64" s="192">
        <v>18.53</v>
      </c>
      <c r="H64" s="194"/>
      <c r="I64" s="75">
        <f>IF(AND(G64=0,H64=0),"diskval.",IF(AND(G64&gt;0,H64&gt;0),MIN(G64:H64),IF(G64&gt;0,G64,H64)))</f>
        <v>18.53</v>
      </c>
      <c r="J64">
        <f>IF(G64+H64=0,1000,I64+((IF(G64&gt;0,G64,100)+IF(H64&gt;0,H64,100))/100000))</f>
        <v>18.531185300000001</v>
      </c>
      <c r="L64" s="173" t="s">
        <v>166</v>
      </c>
    </row>
    <row r="65" spans="1:12" ht="15" thickBot="1" x14ac:dyDescent="0.35">
      <c r="A65" s="3">
        <v>63</v>
      </c>
      <c r="B65" s="7"/>
      <c r="C65" s="198">
        <v>63</v>
      </c>
      <c r="D65" s="160" t="s">
        <v>144</v>
      </c>
      <c r="E65" s="219" t="s">
        <v>39</v>
      </c>
      <c r="F65" s="160" t="s">
        <v>63</v>
      </c>
      <c r="G65" s="200">
        <v>17.52</v>
      </c>
      <c r="H65" s="195">
        <v>16.600000000000001</v>
      </c>
      <c r="I65" s="127">
        <f>IF(AND(G65=0,H65=0),"diskval.",IF(AND(G65&gt;0,H65&gt;0),MIN(G65:H65),IF(G65&gt;0,G65,H65)))</f>
        <v>16.600000000000001</v>
      </c>
      <c r="J65">
        <f>IF(G65+H65=0,1000,I65+((IF(G65&gt;0,G65,100)+IF(H65&gt;0,H65,100))/100000))</f>
        <v>16.600341200000003</v>
      </c>
      <c r="L65" s="164"/>
    </row>
    <row r="66" spans="1:12" x14ac:dyDescent="0.3">
      <c r="A66" s="3">
        <v>64</v>
      </c>
      <c r="B66" s="7"/>
      <c r="C66" s="196">
        <v>64</v>
      </c>
      <c r="D66" s="163" t="s">
        <v>110</v>
      </c>
      <c r="E66" s="187" t="s">
        <v>61</v>
      </c>
      <c r="F66" s="163" t="s">
        <v>49</v>
      </c>
      <c r="G66" s="191">
        <v>16.43</v>
      </c>
      <c r="H66" s="215">
        <v>15.98</v>
      </c>
      <c r="I66" s="125">
        <f>IF(AND(G66=0,H66=0),"diskval.",IF(AND(G66&gt;0,H66&gt;0),MIN(G66:H66),IF(G66&gt;0,G66,H66)))</f>
        <v>15.98</v>
      </c>
      <c r="J66">
        <f>IF(G66+H66=0,1000,I66+((IF(G66&gt;0,G66,100)+IF(H66&gt;0,H66,100))/100000))</f>
        <v>15.980324100000001</v>
      </c>
      <c r="L66" s="154"/>
    </row>
    <row r="67" spans="1:12" x14ac:dyDescent="0.3">
      <c r="A67" s="3">
        <v>65</v>
      </c>
      <c r="B67" s="7"/>
      <c r="C67" s="197">
        <v>65</v>
      </c>
      <c r="D67" s="157" t="s">
        <v>145</v>
      </c>
      <c r="E67" s="188" t="s">
        <v>36</v>
      </c>
      <c r="F67" s="157" t="s">
        <v>40</v>
      </c>
      <c r="G67" s="192">
        <v>17.760000000000002</v>
      </c>
      <c r="H67" s="194">
        <v>18.22</v>
      </c>
      <c r="I67" s="75">
        <f>IF(AND(G67=0,H67=0),"diskval.",IF(AND(G67&gt;0,H67&gt;0),MIN(G67:H67),IF(G67&gt;0,G67,H67)))</f>
        <v>17.760000000000002</v>
      </c>
      <c r="J67">
        <f>IF(G67+H67=0,1000,I67+((IF(G67&gt;0,G67,100)+IF(H67&gt;0,H67,100))/100000))</f>
        <v>17.7603598</v>
      </c>
      <c r="L67" s="157"/>
    </row>
    <row r="68" spans="1:12" ht="15" thickBot="1" x14ac:dyDescent="0.35">
      <c r="A68" s="3">
        <v>66</v>
      </c>
      <c r="B68" s="7"/>
      <c r="C68" s="220">
        <v>66</v>
      </c>
      <c r="D68" s="221" t="s">
        <v>146</v>
      </c>
      <c r="E68" s="222" t="s">
        <v>42</v>
      </c>
      <c r="F68" s="221" t="s">
        <v>72</v>
      </c>
      <c r="G68" s="223">
        <v>25.05</v>
      </c>
      <c r="H68" s="224">
        <v>23.55</v>
      </c>
      <c r="I68" s="132">
        <f>IF(AND(G68=0,H68=0),"diskval.",IF(AND(G68&gt;0,H68&gt;0),MIN(G68:H68),IF(G68&gt;0,G68,H68)))</f>
        <v>23.55</v>
      </c>
      <c r="J68">
        <f>IF(G68+H68=0,1000,I68+((IF(G68&gt;0,G68,100)+IF(H68&gt;0,H68,100))/100000))</f>
        <v>23.550485999999999</v>
      </c>
      <c r="L68" s="164"/>
    </row>
    <row r="69" spans="1:12" x14ac:dyDescent="0.3">
      <c r="A69" s="3">
        <v>67</v>
      </c>
      <c r="B69" s="7"/>
      <c r="C69" s="216">
        <v>67</v>
      </c>
      <c r="D69" s="154" t="s">
        <v>147</v>
      </c>
      <c r="E69" s="217" t="s">
        <v>148</v>
      </c>
      <c r="F69" s="154" t="s">
        <v>149</v>
      </c>
      <c r="G69" s="218">
        <v>14.94</v>
      </c>
      <c r="H69" s="193">
        <v>14.61</v>
      </c>
      <c r="I69" s="74">
        <f>IF(AND(G69=0,H69=0),"diskval.",IF(AND(G69&gt;0,H69&gt;0),MIN(G69:H69),IF(G69&gt;0,G69,H69)))</f>
        <v>14.61</v>
      </c>
      <c r="J69">
        <f>IF(G69+H69=0,1000,I69+((IF(G69&gt;0,G69,100)+IF(H69&gt;0,H69,100))/100000))</f>
        <v>14.610295499999999</v>
      </c>
      <c r="L69" s="154"/>
    </row>
    <row r="70" spans="1:12" x14ac:dyDescent="0.3">
      <c r="A70" s="3">
        <v>68</v>
      </c>
      <c r="B70" s="7"/>
      <c r="C70" s="197">
        <v>68</v>
      </c>
      <c r="D70" s="173" t="s">
        <v>150</v>
      </c>
      <c r="E70" s="189" t="s">
        <v>107</v>
      </c>
      <c r="F70" s="173" t="s">
        <v>70</v>
      </c>
      <c r="G70" s="192">
        <v>16.84</v>
      </c>
      <c r="H70" s="194">
        <v>15.31</v>
      </c>
      <c r="I70" s="75">
        <f>IF(AND(G70=0,H70=0),"diskval.",IF(AND(G70&gt;0,H70&gt;0),MIN(G70:H70),IF(G70&gt;0,G70,H70)))</f>
        <v>15.31</v>
      </c>
      <c r="J70">
        <f>IF(G70+H70=0,1000,I70+((IF(G70&gt;0,G70,100)+IF(H70&gt;0,H70,100))/100000))</f>
        <v>15.310321500000001</v>
      </c>
      <c r="L70" s="173" t="s">
        <v>167</v>
      </c>
    </row>
    <row r="71" spans="1:12" ht="15" thickBot="1" x14ac:dyDescent="0.35">
      <c r="A71" s="3">
        <v>69</v>
      </c>
      <c r="B71" s="7"/>
      <c r="C71" s="198">
        <v>69</v>
      </c>
      <c r="D71" s="160" t="s">
        <v>151</v>
      </c>
      <c r="E71" s="219" t="s">
        <v>120</v>
      </c>
      <c r="F71" s="160" t="s">
        <v>70</v>
      </c>
      <c r="G71" s="200">
        <v>21.47</v>
      </c>
      <c r="H71" s="195"/>
      <c r="I71" s="127">
        <f>IF(AND(G71=0,H71=0),"diskval.",IF(AND(G71&gt;0,H71&gt;0),MIN(G71:H71),IF(G71&gt;0,G71,H71)))</f>
        <v>21.47</v>
      </c>
      <c r="J71">
        <f>IF(G71+H71=0,1000,I71+((IF(G71&gt;0,G71,100)+IF(H71&gt;0,H71,100))/100000))</f>
        <v>21.471214699999997</v>
      </c>
      <c r="L71" s="164"/>
    </row>
    <row r="72" spans="1:12" x14ac:dyDescent="0.3">
      <c r="A72" s="3">
        <v>70</v>
      </c>
      <c r="B72" s="7"/>
      <c r="C72" s="196">
        <v>70</v>
      </c>
      <c r="D72" s="163" t="s">
        <v>152</v>
      </c>
      <c r="E72" s="187" t="s">
        <v>61</v>
      </c>
      <c r="F72" s="163" t="s">
        <v>78</v>
      </c>
      <c r="G72" s="191">
        <v>17.84</v>
      </c>
      <c r="H72" s="215">
        <v>18.940000000000001</v>
      </c>
      <c r="I72" s="125">
        <f>IF(AND(G72=0,H72=0),"diskval.",IF(AND(G72&gt;0,H72&gt;0),MIN(G72:H72),IF(G72&gt;0,G72,H72)))</f>
        <v>17.84</v>
      </c>
      <c r="J72">
        <f>IF(G72+H72=0,1000,I72+((IF(G72&gt;0,G72,100)+IF(H72&gt;0,H72,100))/100000))</f>
        <v>17.840367799999999</v>
      </c>
      <c r="L72" s="154"/>
    </row>
    <row r="73" spans="1:12" x14ac:dyDescent="0.3">
      <c r="A73" s="3">
        <v>71</v>
      </c>
      <c r="B73" s="7"/>
      <c r="C73" s="197">
        <v>71</v>
      </c>
      <c r="D73" s="173" t="s">
        <v>153</v>
      </c>
      <c r="E73" s="189" t="s">
        <v>45</v>
      </c>
      <c r="F73" s="173" t="s">
        <v>46</v>
      </c>
      <c r="G73" s="192">
        <v>15.85</v>
      </c>
      <c r="H73" s="194">
        <v>18.34</v>
      </c>
      <c r="I73" s="75">
        <f>IF(AND(G73=0,H73=0),"diskval.",IF(AND(G73&gt;0,H73&gt;0),MIN(G73:H73),IF(G73&gt;0,G73,H73)))</f>
        <v>15.85</v>
      </c>
      <c r="J73">
        <f>IF(G73+H73=0,1000,I73+((IF(G73&gt;0,G73,100)+IF(H73&gt;0,H73,100))/100000))</f>
        <v>15.8503419</v>
      </c>
      <c r="L73" s="173" t="s">
        <v>166</v>
      </c>
    </row>
    <row r="74" spans="1:12" ht="15" thickBot="1" x14ac:dyDescent="0.35">
      <c r="A74" s="3">
        <v>72</v>
      </c>
      <c r="B74" s="7"/>
      <c r="C74" s="220">
        <v>72</v>
      </c>
      <c r="D74" s="221" t="s">
        <v>154</v>
      </c>
      <c r="E74" s="222" t="s">
        <v>155</v>
      </c>
      <c r="F74" s="221" t="s">
        <v>70</v>
      </c>
      <c r="G74" s="223">
        <v>19.149999999999999</v>
      </c>
      <c r="H74" s="224">
        <v>20.64</v>
      </c>
      <c r="I74" s="132">
        <f>IF(AND(G74=0,H74=0),"diskval.",IF(AND(G74&gt;0,H74&gt;0),MIN(G74:H74),IF(G74&gt;0,G74,H74)))</f>
        <v>19.149999999999999</v>
      </c>
      <c r="J74">
        <f>IF(G74+H74=0,1000,I74+((IF(G74&gt;0,G74,100)+IF(H74&gt;0,H74,100))/100000))</f>
        <v>19.150397899999998</v>
      </c>
      <c r="L74" s="164"/>
    </row>
    <row r="75" spans="1:12" x14ac:dyDescent="0.3">
      <c r="A75" s="3">
        <v>73</v>
      </c>
      <c r="B75" s="7"/>
      <c r="C75" s="216">
        <v>73</v>
      </c>
      <c r="D75" s="154" t="s">
        <v>156</v>
      </c>
      <c r="E75" s="217" t="s">
        <v>42</v>
      </c>
      <c r="F75" s="154" t="s">
        <v>72</v>
      </c>
      <c r="G75" s="218">
        <v>21.2</v>
      </c>
      <c r="H75" s="193">
        <v>20.49</v>
      </c>
      <c r="I75" s="74">
        <f>IF(AND(G75=0,H75=0),"diskval.",IF(AND(G75&gt;0,H75&gt;0),MIN(G75:H75),IF(G75&gt;0,G75,H75)))</f>
        <v>20.49</v>
      </c>
      <c r="J75">
        <f>IF(G75+H75=0,1000,I75+((IF(G75&gt;0,G75,100)+IF(H75&gt;0,H75,100))/100000))</f>
        <v>20.4904169</v>
      </c>
      <c r="L75" s="154" t="s">
        <v>165</v>
      </c>
    </row>
    <row r="76" spans="1:12" x14ac:dyDescent="0.3">
      <c r="A76" s="3">
        <v>74</v>
      </c>
      <c r="B76" s="7"/>
      <c r="C76" s="197">
        <v>74</v>
      </c>
      <c r="D76" s="157" t="s">
        <v>157</v>
      </c>
      <c r="E76" s="188" t="s">
        <v>158</v>
      </c>
      <c r="F76" s="157" t="s">
        <v>159</v>
      </c>
      <c r="G76" s="192"/>
      <c r="H76" s="194"/>
      <c r="I76" s="75" t="str">
        <f>IF(AND(G76=0,H76=0),"diskval.",IF(AND(G76&gt;0,H76&gt;0),MIN(G76:H76),IF(G76&gt;0,G76,H76)))</f>
        <v>diskval.</v>
      </c>
      <c r="J76">
        <f>IF(G76+H76=0,1000,I76+((IF(G76&gt;0,G76,100)+IF(H76&gt;0,H76,100))/100000))</f>
        <v>1000</v>
      </c>
      <c r="L76" s="157" t="s">
        <v>164</v>
      </c>
    </row>
    <row r="77" spans="1:12" ht="15" thickBot="1" x14ac:dyDescent="0.35">
      <c r="A77" s="3">
        <v>75</v>
      </c>
      <c r="B77" s="7"/>
      <c r="C77" s="198">
        <v>75</v>
      </c>
      <c r="D77" s="234"/>
      <c r="E77" s="235"/>
      <c r="F77" s="234"/>
      <c r="G77" s="200"/>
      <c r="H77" s="195"/>
      <c r="I77" s="127" t="str">
        <f>IF(AND(G77=0,H77=0),"diskval.",IF(AND(G77&gt;0,H77&gt;0),MIN(G77:H77),IF(G77&gt;0,G77,H77)))</f>
        <v>diskval.</v>
      </c>
      <c r="J77">
        <f>IF(G77+H77=0,1000,I77+((IF(G77&gt;0,G77,100)+IF(H77&gt;0,H77,100))/100000))</f>
        <v>1000</v>
      </c>
      <c r="L77" s="176" t="s">
        <v>166</v>
      </c>
    </row>
    <row r="78" spans="1:12" x14ac:dyDescent="0.3">
      <c r="A78" s="3">
        <v>76</v>
      </c>
      <c r="B78" s="7"/>
      <c r="C78" s="196">
        <v>76</v>
      </c>
      <c r="D78" s="163"/>
      <c r="E78" s="187"/>
      <c r="F78" s="163"/>
      <c r="G78" s="191"/>
      <c r="H78" s="215"/>
      <c r="I78" s="125" t="str">
        <f>IF(AND(G78=0,H78=0),"diskval.",IF(AND(G78&gt;0,H78&gt;0),MIN(G78:H78),IF(G78&gt;0,G78,H78)))</f>
        <v>diskval.</v>
      </c>
      <c r="J78">
        <f>IF(G78+H78=0,1000,I78+((IF(G78&gt;0,G78,100)+IF(H78&gt;0,H78,100))/100000))</f>
        <v>1000</v>
      </c>
      <c r="L78" s="154"/>
    </row>
    <row r="79" spans="1:12" x14ac:dyDescent="0.3">
      <c r="A79" s="3">
        <v>77</v>
      </c>
      <c r="B79" s="7"/>
      <c r="C79" s="197">
        <v>77</v>
      </c>
      <c r="D79" s="157" t="s">
        <v>160</v>
      </c>
      <c r="E79" s="188" t="s">
        <v>45</v>
      </c>
      <c r="F79" s="157" t="s">
        <v>40</v>
      </c>
      <c r="G79" s="192">
        <v>19.059999999999999</v>
      </c>
      <c r="H79" s="194">
        <v>14.86</v>
      </c>
      <c r="I79" s="75">
        <f>IF(AND(G79=0,H79=0),"diskval.",IF(AND(G79&gt;0,H79&gt;0),MIN(G79:H79),IF(G79&gt;0,G79,H79)))</f>
        <v>14.86</v>
      </c>
      <c r="J79">
        <f>IF(G79+H79=0,1000,I79+((IF(G79&gt;0,G79,100)+IF(H79&gt;0,H79,100))/100000))</f>
        <v>14.8603392</v>
      </c>
      <c r="L79" s="157"/>
    </row>
    <row r="80" spans="1:12" ht="15" thickBot="1" x14ac:dyDescent="0.35">
      <c r="A80" s="3">
        <v>78</v>
      </c>
      <c r="B80" s="7"/>
      <c r="C80" s="197">
        <v>78</v>
      </c>
      <c r="D80" s="157" t="s">
        <v>161</v>
      </c>
      <c r="E80" s="188" t="s">
        <v>109</v>
      </c>
      <c r="F80" s="157" t="s">
        <v>46</v>
      </c>
      <c r="G80" s="192"/>
      <c r="H80" s="194"/>
      <c r="I80" s="75" t="str">
        <f>IF(AND(G80=0,H80=0),"diskval.",IF(AND(G80&gt;0,H80&gt;0),MIN(G80:H80),IF(G80&gt;0,G80,H80)))</f>
        <v>diskval.</v>
      </c>
      <c r="J80">
        <f>IF(G80+H80=0,1000,I80+((IF(G80&gt;0,G80,100)+IF(H80&gt;0,H80,100))/100000))</f>
        <v>1000</v>
      </c>
      <c r="L80" s="164"/>
    </row>
    <row r="81" spans="1:10" x14ac:dyDescent="0.3">
      <c r="A81" s="3">
        <v>79</v>
      </c>
      <c r="B81" s="7"/>
      <c r="C81" s="197">
        <v>79</v>
      </c>
      <c r="D81" s="83"/>
      <c r="E81" s="190"/>
      <c r="F81" s="83"/>
      <c r="G81" s="192"/>
      <c r="H81" s="194"/>
      <c r="I81" s="75" t="str">
        <f t="shared" ref="I67:I98" si="0">IF(AND(G81=0,H81=0),"diskval.",IF(AND(G81&gt;0,H81&gt;0),MIN(G81:H81),IF(G81&gt;0,G81,H81)))</f>
        <v>diskval.</v>
      </c>
      <c r="J81">
        <f t="shared" ref="J67:J98" si="1">IF(G81+H81=0,1000,I81+((IF(G81&gt;0,G81,100)+IF(H81&gt;0,H81,100))/100000))</f>
        <v>1000</v>
      </c>
    </row>
    <row r="82" spans="1:10" x14ac:dyDescent="0.3">
      <c r="A82" s="3">
        <v>80</v>
      </c>
      <c r="B82" s="7"/>
      <c r="C82" s="197">
        <v>80</v>
      </c>
      <c r="D82" s="83"/>
      <c r="E82" s="190"/>
      <c r="F82" s="83"/>
      <c r="G82" s="192"/>
      <c r="H82" s="194"/>
      <c r="I82" s="75" t="str">
        <f t="shared" si="0"/>
        <v>diskval.</v>
      </c>
      <c r="J82">
        <f t="shared" si="1"/>
        <v>1000</v>
      </c>
    </row>
    <row r="83" spans="1:10" x14ac:dyDescent="0.3">
      <c r="A83" s="3">
        <v>81</v>
      </c>
      <c r="B83" s="7"/>
      <c r="C83" s="197">
        <v>81</v>
      </c>
      <c r="D83" s="83"/>
      <c r="E83" s="190"/>
      <c r="F83" s="83"/>
      <c r="G83" s="192"/>
      <c r="H83" s="194"/>
      <c r="I83" s="75" t="str">
        <f t="shared" si="0"/>
        <v>diskval.</v>
      </c>
      <c r="J83">
        <f t="shared" si="1"/>
        <v>1000</v>
      </c>
    </row>
    <row r="84" spans="1:10" x14ac:dyDescent="0.3">
      <c r="A84" s="3">
        <v>82</v>
      </c>
      <c r="B84" s="7"/>
      <c r="C84" s="197">
        <v>82</v>
      </c>
      <c r="D84" s="83"/>
      <c r="E84" s="190"/>
      <c r="F84" s="83"/>
      <c r="G84" s="192"/>
      <c r="H84" s="194"/>
      <c r="I84" s="75" t="str">
        <f t="shared" si="0"/>
        <v>diskval.</v>
      </c>
      <c r="J84">
        <f t="shared" si="1"/>
        <v>1000</v>
      </c>
    </row>
    <row r="85" spans="1:10" x14ac:dyDescent="0.3">
      <c r="A85" s="3">
        <v>83</v>
      </c>
      <c r="B85" s="7"/>
      <c r="C85" s="197">
        <v>83</v>
      </c>
      <c r="D85" s="83"/>
      <c r="E85" s="190"/>
      <c r="F85" s="83"/>
      <c r="G85" s="192"/>
      <c r="H85" s="194"/>
      <c r="I85" s="75" t="str">
        <f t="shared" si="0"/>
        <v>diskval.</v>
      </c>
      <c r="J85">
        <f t="shared" si="1"/>
        <v>1000</v>
      </c>
    </row>
    <row r="86" spans="1:10" x14ac:dyDescent="0.3">
      <c r="A86" s="3">
        <v>84</v>
      </c>
      <c r="B86" s="7"/>
      <c r="C86" s="197">
        <v>84</v>
      </c>
      <c r="D86" s="83"/>
      <c r="E86" s="190"/>
      <c r="F86" s="83"/>
      <c r="G86" s="192"/>
      <c r="H86" s="194"/>
      <c r="I86" s="75" t="str">
        <f t="shared" si="0"/>
        <v>diskval.</v>
      </c>
      <c r="J86">
        <f t="shared" si="1"/>
        <v>1000</v>
      </c>
    </row>
    <row r="87" spans="1:10" x14ac:dyDescent="0.3">
      <c r="A87" s="3">
        <v>85</v>
      </c>
      <c r="B87" s="7"/>
      <c r="C87" s="197">
        <v>85</v>
      </c>
      <c r="D87" s="83"/>
      <c r="E87" s="190"/>
      <c r="F87" s="83"/>
      <c r="G87" s="192"/>
      <c r="H87" s="194"/>
      <c r="I87" s="75" t="str">
        <f t="shared" si="0"/>
        <v>diskval.</v>
      </c>
      <c r="J87">
        <f t="shared" si="1"/>
        <v>1000</v>
      </c>
    </row>
    <row r="88" spans="1:10" x14ac:dyDescent="0.3">
      <c r="A88" s="3">
        <v>86</v>
      </c>
      <c r="B88" s="7"/>
      <c r="C88" s="197">
        <v>86</v>
      </c>
      <c r="D88" s="83"/>
      <c r="E88" s="190"/>
      <c r="F88" s="83"/>
      <c r="G88" s="192"/>
      <c r="H88" s="194"/>
      <c r="I88" s="75" t="str">
        <f t="shared" si="0"/>
        <v>diskval.</v>
      </c>
      <c r="J88">
        <f t="shared" si="1"/>
        <v>1000</v>
      </c>
    </row>
    <row r="89" spans="1:10" x14ac:dyDescent="0.3">
      <c r="A89" s="3">
        <v>87</v>
      </c>
      <c r="B89" s="7"/>
      <c r="C89" s="197">
        <v>87</v>
      </c>
      <c r="D89" s="83"/>
      <c r="E89" s="190"/>
      <c r="F89" s="83"/>
      <c r="G89" s="192"/>
      <c r="H89" s="194"/>
      <c r="I89" s="75" t="str">
        <f t="shared" si="0"/>
        <v>diskval.</v>
      </c>
      <c r="J89">
        <f t="shared" si="1"/>
        <v>1000</v>
      </c>
    </row>
    <row r="90" spans="1:10" ht="15" thickBot="1" x14ac:dyDescent="0.35">
      <c r="A90" s="3">
        <v>88</v>
      </c>
      <c r="B90" s="7"/>
      <c r="C90" s="198">
        <v>88</v>
      </c>
      <c r="D90" s="84"/>
      <c r="E90" s="199"/>
      <c r="F90" s="84"/>
      <c r="G90" s="200"/>
      <c r="H90" s="195"/>
      <c r="I90" s="127" t="str">
        <f t="shared" si="0"/>
        <v>diskval.</v>
      </c>
      <c r="J90">
        <f t="shared" si="1"/>
        <v>1000</v>
      </c>
    </row>
    <row r="91" spans="1:10" x14ac:dyDescent="0.3">
      <c r="A91" s="3">
        <v>89</v>
      </c>
      <c r="B91" s="7"/>
      <c r="C91" s="179">
        <v>89</v>
      </c>
      <c r="D91" s="67"/>
      <c r="E91" s="67"/>
      <c r="F91" s="67"/>
      <c r="G91" s="123"/>
      <c r="H91" s="123"/>
      <c r="I91" s="180" t="str">
        <f t="shared" si="0"/>
        <v>diskval.</v>
      </c>
      <c r="J91">
        <f t="shared" si="1"/>
        <v>1000</v>
      </c>
    </row>
    <row r="92" spans="1:10" x14ac:dyDescent="0.3">
      <c r="A92" s="3">
        <v>90</v>
      </c>
      <c r="B92" s="7"/>
      <c r="C92" s="177">
        <v>90</v>
      </c>
      <c r="D92" s="17"/>
      <c r="E92" s="17"/>
      <c r="F92" s="17"/>
      <c r="G92" s="2"/>
      <c r="H92" s="2"/>
      <c r="I92" s="178" t="str">
        <f t="shared" si="0"/>
        <v>diskval.</v>
      </c>
      <c r="J92">
        <f t="shared" si="1"/>
        <v>1000</v>
      </c>
    </row>
    <row r="93" spans="1:10" x14ac:dyDescent="0.3">
      <c r="A93" s="3">
        <v>91</v>
      </c>
      <c r="B93" s="7"/>
      <c r="C93" s="177">
        <v>91</v>
      </c>
      <c r="D93" s="17"/>
      <c r="E93" s="17"/>
      <c r="F93" s="17"/>
      <c r="G93" s="2"/>
      <c r="H93" s="2"/>
      <c r="I93" s="178" t="str">
        <f t="shared" si="0"/>
        <v>diskval.</v>
      </c>
      <c r="J93">
        <f t="shared" si="1"/>
        <v>1000</v>
      </c>
    </row>
    <row r="94" spans="1:10" x14ac:dyDescent="0.3">
      <c r="A94" s="3">
        <v>92</v>
      </c>
      <c r="B94" s="7"/>
      <c r="C94" s="177">
        <v>92</v>
      </c>
      <c r="D94" s="17"/>
      <c r="E94" s="17"/>
      <c r="F94" s="17"/>
      <c r="G94" s="2"/>
      <c r="H94" s="2"/>
      <c r="I94" s="178" t="str">
        <f t="shared" si="0"/>
        <v>diskval.</v>
      </c>
      <c r="J94">
        <f t="shared" si="1"/>
        <v>1000</v>
      </c>
    </row>
    <row r="95" spans="1:10" x14ac:dyDescent="0.3">
      <c r="A95" s="3">
        <v>93</v>
      </c>
      <c r="B95" s="7"/>
      <c r="C95" s="177">
        <v>93</v>
      </c>
      <c r="D95" s="17"/>
      <c r="E95" s="17"/>
      <c r="F95" s="17"/>
      <c r="G95" s="2"/>
      <c r="H95" s="2"/>
      <c r="I95" s="178" t="str">
        <f t="shared" si="0"/>
        <v>diskval.</v>
      </c>
      <c r="J95">
        <f t="shared" si="1"/>
        <v>1000</v>
      </c>
    </row>
    <row r="96" spans="1:10" x14ac:dyDescent="0.3">
      <c r="A96" s="3">
        <v>94</v>
      </c>
      <c r="B96" s="7"/>
      <c r="C96" s="177">
        <v>94</v>
      </c>
      <c r="D96" s="17"/>
      <c r="E96" s="17"/>
      <c r="F96" s="17"/>
      <c r="G96" s="2"/>
      <c r="H96" s="2"/>
      <c r="I96" s="178" t="str">
        <f t="shared" si="0"/>
        <v>diskval.</v>
      </c>
      <c r="J96">
        <f t="shared" si="1"/>
        <v>1000</v>
      </c>
    </row>
    <row r="97" spans="1:10" x14ac:dyDescent="0.3">
      <c r="A97" s="3">
        <v>95</v>
      </c>
      <c r="B97" s="7"/>
      <c r="C97" s="177">
        <v>95</v>
      </c>
      <c r="D97" s="17"/>
      <c r="E97" s="17"/>
      <c r="F97" s="17"/>
      <c r="G97" s="2"/>
      <c r="H97" s="2"/>
      <c r="I97" s="178" t="str">
        <f t="shared" si="0"/>
        <v>diskval.</v>
      </c>
      <c r="J97">
        <f t="shared" si="1"/>
        <v>1000</v>
      </c>
    </row>
    <row r="98" spans="1:10" x14ac:dyDescent="0.3">
      <c r="A98" s="3">
        <v>96</v>
      </c>
      <c r="B98" s="7"/>
      <c r="C98" s="177">
        <v>96</v>
      </c>
      <c r="D98" s="17"/>
      <c r="E98" s="17"/>
      <c r="F98" s="17"/>
      <c r="G98" s="2"/>
      <c r="H98" s="2"/>
      <c r="I98" s="178" t="str">
        <f t="shared" si="0"/>
        <v>diskval.</v>
      </c>
      <c r="J98">
        <f t="shared" si="1"/>
        <v>1000</v>
      </c>
    </row>
    <row r="99" spans="1:10" x14ac:dyDescent="0.3">
      <c r="A99" s="3">
        <v>97</v>
      </c>
      <c r="B99" s="7"/>
      <c r="C99" s="177">
        <v>97</v>
      </c>
      <c r="D99" s="17"/>
      <c r="E99" s="17"/>
      <c r="F99" s="17"/>
      <c r="G99" s="2"/>
      <c r="H99" s="2"/>
      <c r="I99" s="178" t="str">
        <f t="shared" ref="I99:I130" si="2">IF(AND(G99=0,H99=0),"diskval.",IF(AND(G99&gt;0,H99&gt;0),MIN(G99:H99),IF(G99&gt;0,G99,H99)))</f>
        <v>diskval.</v>
      </c>
      <c r="J99">
        <f t="shared" ref="J99:J130" si="3">IF(G99+H99=0,1000,I99+((IF(G99&gt;0,G99,100)+IF(H99&gt;0,H99,100))/100000))</f>
        <v>1000</v>
      </c>
    </row>
    <row r="100" spans="1:10" x14ac:dyDescent="0.3">
      <c r="A100" s="3">
        <v>98</v>
      </c>
      <c r="B100" s="7"/>
      <c r="C100" s="177">
        <v>98</v>
      </c>
      <c r="D100" s="17"/>
      <c r="E100" s="17"/>
      <c r="F100" s="17"/>
      <c r="G100" s="2"/>
      <c r="H100" s="2"/>
      <c r="I100" s="178" t="str">
        <f t="shared" si="2"/>
        <v>diskval.</v>
      </c>
      <c r="J100">
        <f t="shared" si="3"/>
        <v>1000</v>
      </c>
    </row>
    <row r="101" spans="1:10" x14ac:dyDescent="0.3">
      <c r="A101" s="3">
        <v>99</v>
      </c>
      <c r="B101" s="7"/>
      <c r="C101" s="177">
        <v>99</v>
      </c>
      <c r="D101" s="17"/>
      <c r="E101" s="17"/>
      <c r="F101" s="17"/>
      <c r="G101" s="2"/>
      <c r="H101" s="2"/>
      <c r="I101" s="178" t="str">
        <f t="shared" si="2"/>
        <v>diskval.</v>
      </c>
      <c r="J101">
        <f t="shared" si="3"/>
        <v>1000</v>
      </c>
    </row>
    <row r="102" spans="1:10" x14ac:dyDescent="0.3">
      <c r="A102" s="3">
        <v>100</v>
      </c>
      <c r="B102" s="7"/>
      <c r="C102" s="177">
        <v>100</v>
      </c>
      <c r="D102" s="17"/>
      <c r="E102" s="17"/>
      <c r="F102" s="17"/>
      <c r="G102" s="2"/>
      <c r="H102" s="2"/>
      <c r="I102" s="178" t="str">
        <f t="shared" si="2"/>
        <v>diskval.</v>
      </c>
      <c r="J102">
        <f t="shared" si="3"/>
        <v>1000</v>
      </c>
    </row>
    <row r="103" spans="1:10" x14ac:dyDescent="0.3">
      <c r="A103" s="3">
        <v>101</v>
      </c>
      <c r="B103" s="7"/>
      <c r="C103" s="177">
        <v>101</v>
      </c>
      <c r="D103" s="17"/>
      <c r="E103" s="17"/>
      <c r="F103" s="17"/>
      <c r="G103" s="2"/>
      <c r="H103" s="2"/>
      <c r="I103" s="178" t="str">
        <f t="shared" si="2"/>
        <v>diskval.</v>
      </c>
      <c r="J103">
        <f t="shared" si="3"/>
        <v>1000</v>
      </c>
    </row>
    <row r="104" spans="1:10" x14ac:dyDescent="0.3">
      <c r="A104" s="3">
        <v>102</v>
      </c>
      <c r="B104" s="7"/>
      <c r="C104" s="177">
        <v>102</v>
      </c>
      <c r="D104" s="17"/>
      <c r="E104" s="17"/>
      <c r="F104" s="17"/>
      <c r="G104" s="2"/>
      <c r="H104" s="2"/>
      <c r="I104" s="178" t="str">
        <f t="shared" si="2"/>
        <v>diskval.</v>
      </c>
      <c r="J104">
        <f t="shared" si="3"/>
        <v>1000</v>
      </c>
    </row>
    <row r="105" spans="1:10" x14ac:dyDescent="0.3">
      <c r="A105" s="3">
        <v>103</v>
      </c>
      <c r="B105" s="7"/>
      <c r="C105" s="177">
        <v>103</v>
      </c>
      <c r="D105" s="17"/>
      <c r="E105" s="17"/>
      <c r="F105" s="17"/>
      <c r="G105" s="2"/>
      <c r="H105" s="2"/>
      <c r="I105" s="178" t="str">
        <f t="shared" si="2"/>
        <v>diskval.</v>
      </c>
      <c r="J105">
        <f t="shared" si="3"/>
        <v>1000</v>
      </c>
    </row>
    <row r="106" spans="1:10" x14ac:dyDescent="0.3">
      <c r="A106" s="3">
        <v>104</v>
      </c>
      <c r="B106" s="7"/>
      <c r="C106" s="177">
        <v>104</v>
      </c>
      <c r="D106" s="17"/>
      <c r="E106" s="17"/>
      <c r="F106" s="17"/>
      <c r="G106" s="2"/>
      <c r="H106" s="2"/>
      <c r="I106" s="178" t="str">
        <f t="shared" si="2"/>
        <v>diskval.</v>
      </c>
      <c r="J106">
        <f t="shared" si="3"/>
        <v>1000</v>
      </c>
    </row>
    <row r="107" spans="1:10" x14ac:dyDescent="0.3">
      <c r="A107" s="3">
        <v>105</v>
      </c>
      <c r="B107" s="7"/>
      <c r="C107" s="177">
        <v>105</v>
      </c>
      <c r="D107" s="17"/>
      <c r="E107" s="17"/>
      <c r="F107" s="17"/>
      <c r="G107" s="2"/>
      <c r="H107" s="2"/>
      <c r="I107" s="178" t="str">
        <f t="shared" si="2"/>
        <v>diskval.</v>
      </c>
      <c r="J107">
        <f t="shared" si="3"/>
        <v>1000</v>
      </c>
    </row>
    <row r="108" spans="1:10" x14ac:dyDescent="0.3">
      <c r="A108" s="3">
        <v>106</v>
      </c>
      <c r="B108" s="7"/>
      <c r="C108" s="177">
        <v>106</v>
      </c>
      <c r="D108" s="17"/>
      <c r="E108" s="17"/>
      <c r="F108" s="17"/>
      <c r="G108" s="2"/>
      <c r="H108" s="2"/>
      <c r="I108" s="178" t="str">
        <f t="shared" si="2"/>
        <v>diskval.</v>
      </c>
      <c r="J108">
        <f t="shared" si="3"/>
        <v>1000</v>
      </c>
    </row>
    <row r="109" spans="1:10" x14ac:dyDescent="0.3">
      <c r="A109" s="3">
        <v>107</v>
      </c>
      <c r="B109" s="7"/>
      <c r="C109" s="177">
        <v>107</v>
      </c>
      <c r="D109" s="17"/>
      <c r="E109" s="17"/>
      <c r="F109" s="17"/>
      <c r="G109" s="2"/>
      <c r="H109" s="2"/>
      <c r="I109" s="178" t="str">
        <f t="shared" si="2"/>
        <v>diskval.</v>
      </c>
      <c r="J109">
        <f t="shared" si="3"/>
        <v>1000</v>
      </c>
    </row>
    <row r="110" spans="1:10" x14ac:dyDescent="0.3">
      <c r="A110" s="3">
        <v>108</v>
      </c>
      <c r="B110" s="7"/>
      <c r="C110" s="177">
        <v>108</v>
      </c>
      <c r="D110" s="17"/>
      <c r="E110" s="17"/>
      <c r="F110" s="17"/>
      <c r="G110" s="2"/>
      <c r="H110" s="2"/>
      <c r="I110" s="178" t="str">
        <f t="shared" si="2"/>
        <v>diskval.</v>
      </c>
      <c r="J110">
        <f t="shared" si="3"/>
        <v>1000</v>
      </c>
    </row>
    <row r="111" spans="1:10" x14ac:dyDescent="0.3">
      <c r="A111" s="3">
        <v>109</v>
      </c>
      <c r="B111" s="7"/>
      <c r="C111" s="177">
        <v>109</v>
      </c>
      <c r="D111" s="17"/>
      <c r="E111" s="17"/>
      <c r="F111" s="17"/>
      <c r="G111" s="2"/>
      <c r="H111" s="2"/>
      <c r="I111" s="178" t="str">
        <f t="shared" si="2"/>
        <v>diskval.</v>
      </c>
      <c r="J111">
        <f t="shared" si="3"/>
        <v>1000</v>
      </c>
    </row>
    <row r="112" spans="1:10" x14ac:dyDescent="0.3">
      <c r="A112" s="3">
        <v>110</v>
      </c>
      <c r="B112" s="7"/>
      <c r="C112" s="177">
        <v>110</v>
      </c>
      <c r="D112" s="17"/>
      <c r="E112" s="17"/>
      <c r="F112" s="17"/>
      <c r="G112" s="116"/>
      <c r="H112" s="116"/>
      <c r="I112" s="178" t="str">
        <f t="shared" si="2"/>
        <v>diskval.</v>
      </c>
      <c r="J112">
        <f t="shared" si="3"/>
        <v>1000</v>
      </c>
    </row>
    <row r="113" spans="1:10" x14ac:dyDescent="0.3">
      <c r="A113" s="3">
        <v>111</v>
      </c>
      <c r="B113" s="45"/>
      <c r="C113" s="177">
        <v>111</v>
      </c>
      <c r="D113" s="17"/>
      <c r="E113" s="17"/>
      <c r="F113" s="17"/>
      <c r="G113" s="116"/>
      <c r="H113" s="116"/>
      <c r="I113" s="178" t="str">
        <f t="shared" si="2"/>
        <v>diskval.</v>
      </c>
      <c r="J113">
        <f t="shared" si="3"/>
        <v>1000</v>
      </c>
    </row>
    <row r="114" spans="1:10" x14ac:dyDescent="0.3">
      <c r="A114" s="3">
        <v>112</v>
      </c>
      <c r="B114" s="45"/>
      <c r="C114" s="177">
        <v>112</v>
      </c>
      <c r="D114" s="17"/>
      <c r="E114" s="17"/>
      <c r="F114" s="17"/>
      <c r="G114" s="116"/>
      <c r="H114" s="116"/>
      <c r="I114" s="178" t="str">
        <f t="shared" si="2"/>
        <v>diskval.</v>
      </c>
      <c r="J114">
        <f t="shared" si="3"/>
        <v>1000</v>
      </c>
    </row>
    <row r="115" spans="1:10" x14ac:dyDescent="0.3">
      <c r="A115" s="3">
        <v>113</v>
      </c>
      <c r="B115" s="45"/>
      <c r="C115" s="177">
        <v>113</v>
      </c>
      <c r="D115" s="17"/>
      <c r="E115" s="17"/>
      <c r="F115" s="17"/>
      <c r="G115" s="116"/>
      <c r="H115" s="116"/>
      <c r="I115" s="178" t="str">
        <f t="shared" si="2"/>
        <v>diskval.</v>
      </c>
      <c r="J115">
        <f t="shared" si="3"/>
        <v>1000</v>
      </c>
    </row>
    <row r="116" spans="1:10" x14ac:dyDescent="0.3">
      <c r="A116" s="3">
        <v>114</v>
      </c>
      <c r="B116" s="45"/>
      <c r="C116" s="177">
        <v>114</v>
      </c>
      <c r="D116" s="17"/>
      <c r="E116" s="17"/>
      <c r="F116" s="17"/>
      <c r="G116" s="116"/>
      <c r="H116" s="116"/>
      <c r="I116" s="178" t="str">
        <f t="shared" si="2"/>
        <v>diskval.</v>
      </c>
      <c r="J116">
        <f t="shared" si="3"/>
        <v>1000</v>
      </c>
    </row>
    <row r="117" spans="1:10" x14ac:dyDescent="0.3">
      <c r="A117" s="3">
        <v>115</v>
      </c>
      <c r="B117" s="45"/>
      <c r="C117" s="72">
        <v>115</v>
      </c>
      <c r="D117" s="93"/>
      <c r="E117" s="17"/>
      <c r="F117" s="17"/>
      <c r="G117" s="116"/>
      <c r="H117" s="119"/>
      <c r="I117" s="51" t="str">
        <f t="shared" si="2"/>
        <v>diskval.</v>
      </c>
      <c r="J117">
        <f t="shared" si="3"/>
        <v>1000</v>
      </c>
    </row>
    <row r="118" spans="1:10" x14ac:dyDescent="0.3">
      <c r="A118" s="3">
        <v>116</v>
      </c>
      <c r="B118" s="45"/>
      <c r="C118" s="72">
        <v>116</v>
      </c>
      <c r="D118" s="93"/>
      <c r="E118" s="17"/>
      <c r="F118" s="17"/>
      <c r="G118" s="116"/>
      <c r="H118" s="119"/>
      <c r="I118" s="51" t="str">
        <f t="shared" si="2"/>
        <v>diskval.</v>
      </c>
      <c r="J118">
        <f t="shared" si="3"/>
        <v>1000</v>
      </c>
    </row>
    <row r="119" spans="1:10" x14ac:dyDescent="0.3">
      <c r="A119" s="3">
        <v>117</v>
      </c>
      <c r="B119" s="45"/>
      <c r="C119" s="72">
        <v>117</v>
      </c>
      <c r="D119" s="93"/>
      <c r="E119" s="17"/>
      <c r="F119" s="17"/>
      <c r="G119" s="116"/>
      <c r="H119" s="119"/>
      <c r="I119" s="51" t="str">
        <f t="shared" si="2"/>
        <v>diskval.</v>
      </c>
      <c r="J119">
        <f t="shared" si="3"/>
        <v>1000</v>
      </c>
    </row>
    <row r="120" spans="1:10" x14ac:dyDescent="0.3">
      <c r="A120" s="3">
        <v>118</v>
      </c>
      <c r="B120" s="45"/>
      <c r="C120" s="72">
        <v>118</v>
      </c>
      <c r="D120" s="93"/>
      <c r="E120" s="17"/>
      <c r="F120" s="17"/>
      <c r="G120" s="116"/>
      <c r="H120" s="119"/>
      <c r="I120" s="51" t="str">
        <f t="shared" si="2"/>
        <v>diskval.</v>
      </c>
      <c r="J120">
        <f t="shared" si="3"/>
        <v>1000</v>
      </c>
    </row>
    <row r="121" spans="1:10" x14ac:dyDescent="0.3">
      <c r="A121" s="3">
        <v>119</v>
      </c>
      <c r="B121" s="45"/>
      <c r="C121" s="72">
        <v>119</v>
      </c>
      <c r="D121" s="93"/>
      <c r="E121" s="17"/>
      <c r="F121" s="17"/>
      <c r="G121" s="116"/>
      <c r="H121" s="119"/>
      <c r="I121" s="51" t="str">
        <f t="shared" si="2"/>
        <v>diskval.</v>
      </c>
      <c r="J121">
        <f t="shared" si="3"/>
        <v>1000</v>
      </c>
    </row>
    <row r="122" spans="1:10" x14ac:dyDescent="0.3">
      <c r="A122" s="3">
        <v>120</v>
      </c>
      <c r="B122" s="45"/>
      <c r="C122" s="72">
        <v>120</v>
      </c>
      <c r="D122" s="93"/>
      <c r="E122" s="17"/>
      <c r="F122" s="17"/>
      <c r="G122" s="116"/>
      <c r="H122" s="119"/>
      <c r="I122" s="51" t="str">
        <f t="shared" si="2"/>
        <v>diskval.</v>
      </c>
      <c r="J122">
        <f t="shared" si="3"/>
        <v>1000</v>
      </c>
    </row>
    <row r="123" spans="1:10" x14ac:dyDescent="0.3">
      <c r="A123" s="3">
        <v>121</v>
      </c>
      <c r="B123" s="45"/>
      <c r="C123" s="72">
        <v>121</v>
      </c>
      <c r="D123" s="93"/>
      <c r="E123" s="17"/>
      <c r="F123" s="17"/>
      <c r="G123" s="116"/>
      <c r="H123" s="119"/>
      <c r="I123" s="51" t="str">
        <f t="shared" si="2"/>
        <v>diskval.</v>
      </c>
      <c r="J123">
        <f t="shared" si="3"/>
        <v>1000</v>
      </c>
    </row>
    <row r="124" spans="1:10" x14ac:dyDescent="0.3">
      <c r="A124" s="3">
        <v>122</v>
      </c>
      <c r="B124" s="45"/>
      <c r="C124" s="72">
        <v>122</v>
      </c>
      <c r="D124" s="93"/>
      <c r="E124" s="17"/>
      <c r="F124" s="17"/>
      <c r="G124" s="116"/>
      <c r="H124" s="119"/>
      <c r="I124" s="51" t="str">
        <f t="shared" si="2"/>
        <v>diskval.</v>
      </c>
      <c r="J124">
        <f t="shared" si="3"/>
        <v>1000</v>
      </c>
    </row>
    <row r="125" spans="1:10" x14ac:dyDescent="0.3">
      <c r="A125" s="3">
        <v>123</v>
      </c>
      <c r="B125" s="45"/>
      <c r="C125" s="72">
        <v>123</v>
      </c>
      <c r="D125" s="93"/>
      <c r="E125" s="17"/>
      <c r="F125" s="17"/>
      <c r="G125" s="116"/>
      <c r="H125" s="119"/>
      <c r="I125" s="51" t="str">
        <f t="shared" si="2"/>
        <v>diskval.</v>
      </c>
      <c r="J125">
        <f t="shared" si="3"/>
        <v>1000</v>
      </c>
    </row>
    <row r="126" spans="1:10" x14ac:dyDescent="0.3">
      <c r="A126" s="3">
        <v>124</v>
      </c>
      <c r="B126" s="45"/>
      <c r="C126" s="72">
        <v>124</v>
      </c>
      <c r="D126" s="93"/>
      <c r="E126" s="17"/>
      <c r="F126" s="17"/>
      <c r="G126" s="116"/>
      <c r="H126" s="119"/>
      <c r="I126" s="51" t="str">
        <f t="shared" si="2"/>
        <v>diskval.</v>
      </c>
      <c r="J126">
        <f t="shared" si="3"/>
        <v>1000</v>
      </c>
    </row>
    <row r="127" spans="1:10" x14ac:dyDescent="0.3">
      <c r="A127" s="3">
        <v>125</v>
      </c>
      <c r="B127" s="45"/>
      <c r="C127" s="72">
        <v>125</v>
      </c>
      <c r="D127" s="93"/>
      <c r="E127" s="17"/>
      <c r="F127" s="17"/>
      <c r="G127" s="116"/>
      <c r="H127" s="119"/>
      <c r="I127" s="51" t="str">
        <f t="shared" si="2"/>
        <v>diskval.</v>
      </c>
      <c r="J127">
        <f t="shared" si="3"/>
        <v>1000</v>
      </c>
    </row>
    <row r="128" spans="1:10" x14ac:dyDescent="0.3">
      <c r="A128" s="3">
        <v>126</v>
      </c>
      <c r="B128" s="45"/>
      <c r="C128" s="72">
        <v>126</v>
      </c>
      <c r="D128" s="93"/>
      <c r="E128" s="17"/>
      <c r="F128" s="17"/>
      <c r="G128" s="116"/>
      <c r="H128" s="119"/>
      <c r="I128" s="51" t="str">
        <f t="shared" si="2"/>
        <v>diskval.</v>
      </c>
      <c r="J128">
        <f t="shared" si="3"/>
        <v>1000</v>
      </c>
    </row>
    <row r="129" spans="1:10" x14ac:dyDescent="0.3">
      <c r="A129" s="3">
        <v>127</v>
      </c>
      <c r="B129" s="45"/>
      <c r="C129" s="72">
        <v>127</v>
      </c>
      <c r="D129" s="93"/>
      <c r="E129" s="17"/>
      <c r="F129" s="17"/>
      <c r="G129" s="116"/>
      <c r="H129" s="119"/>
      <c r="I129" s="51" t="str">
        <f t="shared" si="2"/>
        <v>diskval.</v>
      </c>
      <c r="J129">
        <f t="shared" si="3"/>
        <v>1000</v>
      </c>
    </row>
    <row r="130" spans="1:10" x14ac:dyDescent="0.3">
      <c r="A130" s="3">
        <v>128</v>
      </c>
      <c r="B130" s="45"/>
      <c r="C130" s="72">
        <v>128</v>
      </c>
      <c r="D130" s="93"/>
      <c r="E130" s="17"/>
      <c r="F130" s="17"/>
      <c r="G130" s="116"/>
      <c r="H130" s="119"/>
      <c r="I130" s="51" t="str">
        <f t="shared" si="2"/>
        <v>diskval.</v>
      </c>
      <c r="J130">
        <f t="shared" si="3"/>
        <v>1000</v>
      </c>
    </row>
    <row r="131" spans="1:10" x14ac:dyDescent="0.3">
      <c r="A131" s="3">
        <v>129</v>
      </c>
      <c r="B131" s="45"/>
      <c r="C131" s="72">
        <v>129</v>
      </c>
      <c r="D131" s="93"/>
      <c r="E131" s="17"/>
      <c r="F131" s="17"/>
      <c r="G131" s="116"/>
      <c r="H131" s="119"/>
      <c r="I131" s="51" t="str">
        <f t="shared" ref="I131:I162" si="4">IF(AND(G131=0,H131=0),"diskval.",IF(AND(G131&gt;0,H131&gt;0),MIN(G131:H131),IF(G131&gt;0,G131,H131)))</f>
        <v>diskval.</v>
      </c>
      <c r="J131">
        <f t="shared" ref="J131:J162" si="5">IF(G131+H131=0,1000,I131+((IF(G131&gt;0,G131,100)+IF(H131&gt;0,H131,100))/100000))</f>
        <v>1000</v>
      </c>
    </row>
    <row r="132" spans="1:10" x14ac:dyDescent="0.3">
      <c r="A132" s="3">
        <v>130</v>
      </c>
      <c r="B132" s="45"/>
      <c r="C132" s="72">
        <v>130</v>
      </c>
      <c r="D132" s="93"/>
      <c r="E132" s="17"/>
      <c r="F132" s="17"/>
      <c r="G132" s="116"/>
      <c r="H132" s="119"/>
      <c r="I132" s="51" t="str">
        <f t="shared" si="4"/>
        <v>diskval.</v>
      </c>
      <c r="J132">
        <f t="shared" si="5"/>
        <v>1000</v>
      </c>
    </row>
    <row r="133" spans="1:10" x14ac:dyDescent="0.3">
      <c r="A133" s="3">
        <v>131</v>
      </c>
      <c r="B133" s="45"/>
      <c r="C133" s="72">
        <v>131</v>
      </c>
      <c r="D133" s="93"/>
      <c r="E133" s="17"/>
      <c r="F133" s="17"/>
      <c r="G133" s="116"/>
      <c r="H133" s="119"/>
      <c r="I133" s="51" t="str">
        <f t="shared" si="4"/>
        <v>diskval.</v>
      </c>
      <c r="J133">
        <f t="shared" si="5"/>
        <v>1000</v>
      </c>
    </row>
    <row r="134" spans="1:10" x14ac:dyDescent="0.3">
      <c r="A134" s="3">
        <v>132</v>
      </c>
      <c r="B134" s="45"/>
      <c r="C134" s="72">
        <v>132</v>
      </c>
      <c r="D134" s="93"/>
      <c r="E134" s="17"/>
      <c r="F134" s="17"/>
      <c r="G134" s="116"/>
      <c r="H134" s="119"/>
      <c r="I134" s="51" t="str">
        <f t="shared" si="4"/>
        <v>diskval.</v>
      </c>
      <c r="J134">
        <f t="shared" si="5"/>
        <v>1000</v>
      </c>
    </row>
    <row r="135" spans="1:10" x14ac:dyDescent="0.3">
      <c r="A135" s="3">
        <v>133</v>
      </c>
      <c r="B135" s="45"/>
      <c r="C135" s="72">
        <v>133</v>
      </c>
      <c r="D135" s="93"/>
      <c r="E135" s="17"/>
      <c r="F135" s="17"/>
      <c r="G135" s="116"/>
      <c r="H135" s="119"/>
      <c r="I135" s="51" t="str">
        <f t="shared" si="4"/>
        <v>diskval.</v>
      </c>
      <c r="J135">
        <f t="shared" si="5"/>
        <v>1000</v>
      </c>
    </row>
    <row r="136" spans="1:10" x14ac:dyDescent="0.3">
      <c r="A136" s="3">
        <v>134</v>
      </c>
      <c r="B136" s="45"/>
      <c r="C136" s="72">
        <v>134</v>
      </c>
      <c r="D136" s="93"/>
      <c r="E136" s="17"/>
      <c r="F136" s="17"/>
      <c r="G136" s="116"/>
      <c r="H136" s="119"/>
      <c r="I136" s="51" t="str">
        <f t="shared" si="4"/>
        <v>diskval.</v>
      </c>
      <c r="J136">
        <f t="shared" si="5"/>
        <v>1000</v>
      </c>
    </row>
    <row r="137" spans="1:10" x14ac:dyDescent="0.3">
      <c r="A137" s="3">
        <v>135</v>
      </c>
      <c r="B137" s="45"/>
      <c r="C137" s="72">
        <v>135</v>
      </c>
      <c r="D137" s="93"/>
      <c r="E137" s="17"/>
      <c r="F137" s="17"/>
      <c r="G137" s="116"/>
      <c r="H137" s="119"/>
      <c r="I137" s="51" t="str">
        <f t="shared" si="4"/>
        <v>diskval.</v>
      </c>
      <c r="J137">
        <f t="shared" si="5"/>
        <v>1000</v>
      </c>
    </row>
    <row r="138" spans="1:10" x14ac:dyDescent="0.3">
      <c r="A138" s="3">
        <v>136</v>
      </c>
      <c r="B138" s="45"/>
      <c r="C138" s="72">
        <v>136</v>
      </c>
      <c r="D138" s="93"/>
      <c r="E138" s="17"/>
      <c r="F138" s="17"/>
      <c r="G138" s="116"/>
      <c r="H138" s="119"/>
      <c r="I138" s="51" t="str">
        <f t="shared" si="4"/>
        <v>diskval.</v>
      </c>
      <c r="J138">
        <f t="shared" si="5"/>
        <v>1000</v>
      </c>
    </row>
    <row r="139" spans="1:10" x14ac:dyDescent="0.3">
      <c r="A139" s="3">
        <v>137</v>
      </c>
      <c r="B139" s="45"/>
      <c r="C139" s="72">
        <v>137</v>
      </c>
      <c r="D139" s="93"/>
      <c r="E139" s="17"/>
      <c r="F139" s="17"/>
      <c r="G139" s="116"/>
      <c r="H139" s="119"/>
      <c r="I139" s="51" t="str">
        <f t="shared" si="4"/>
        <v>diskval.</v>
      </c>
      <c r="J139">
        <f t="shared" si="5"/>
        <v>1000</v>
      </c>
    </row>
    <row r="140" spans="1:10" x14ac:dyDescent="0.3">
      <c r="A140" s="3">
        <v>138</v>
      </c>
      <c r="B140" s="45"/>
      <c r="C140" s="72">
        <v>138</v>
      </c>
      <c r="D140" s="93"/>
      <c r="E140" s="17"/>
      <c r="F140" s="17"/>
      <c r="G140" s="116"/>
      <c r="H140" s="119"/>
      <c r="I140" s="51" t="str">
        <f t="shared" si="4"/>
        <v>diskval.</v>
      </c>
      <c r="J140">
        <f t="shared" si="5"/>
        <v>1000</v>
      </c>
    </row>
    <row r="141" spans="1:10" x14ac:dyDescent="0.3">
      <c r="A141" s="3">
        <v>139</v>
      </c>
      <c r="B141" s="45"/>
      <c r="C141" s="72">
        <v>139</v>
      </c>
      <c r="D141" s="93"/>
      <c r="E141" s="17"/>
      <c r="F141" s="17"/>
      <c r="G141" s="116"/>
      <c r="H141" s="119"/>
      <c r="I141" s="51" t="str">
        <f t="shared" si="4"/>
        <v>diskval.</v>
      </c>
      <c r="J141">
        <f t="shared" si="5"/>
        <v>1000</v>
      </c>
    </row>
    <row r="142" spans="1:10" x14ac:dyDescent="0.3">
      <c r="A142" s="3">
        <v>140</v>
      </c>
      <c r="B142" s="45"/>
      <c r="C142" s="72">
        <v>140</v>
      </c>
      <c r="D142" s="93"/>
      <c r="E142" s="17"/>
      <c r="F142" s="17"/>
      <c r="G142" s="116"/>
      <c r="H142" s="119"/>
      <c r="I142" s="51" t="str">
        <f t="shared" si="4"/>
        <v>diskval.</v>
      </c>
      <c r="J142">
        <f t="shared" si="5"/>
        <v>1000</v>
      </c>
    </row>
    <row r="143" spans="1:10" x14ac:dyDescent="0.3">
      <c r="A143" s="3">
        <v>141</v>
      </c>
      <c r="B143" s="45"/>
      <c r="C143" s="72">
        <v>141</v>
      </c>
      <c r="D143" s="93"/>
      <c r="E143" s="17"/>
      <c r="F143" s="17"/>
      <c r="G143" s="116"/>
      <c r="H143" s="119"/>
      <c r="I143" s="51" t="str">
        <f t="shared" si="4"/>
        <v>diskval.</v>
      </c>
      <c r="J143">
        <f t="shared" si="5"/>
        <v>1000</v>
      </c>
    </row>
    <row r="144" spans="1:10" x14ac:dyDescent="0.3">
      <c r="A144" s="3">
        <v>142</v>
      </c>
      <c r="B144" s="45"/>
      <c r="C144" s="72">
        <v>142</v>
      </c>
      <c r="D144" s="93"/>
      <c r="E144" s="17"/>
      <c r="F144" s="17"/>
      <c r="G144" s="116"/>
      <c r="H144" s="119"/>
      <c r="I144" s="51" t="str">
        <f t="shared" si="4"/>
        <v>diskval.</v>
      </c>
      <c r="J144">
        <f t="shared" si="5"/>
        <v>1000</v>
      </c>
    </row>
    <row r="145" spans="1:10" x14ac:dyDescent="0.3">
      <c r="A145" s="3">
        <v>143</v>
      </c>
      <c r="B145" s="45"/>
      <c r="C145" s="72">
        <v>143</v>
      </c>
      <c r="D145" s="93"/>
      <c r="E145" s="17"/>
      <c r="F145" s="17"/>
      <c r="G145" s="116"/>
      <c r="H145" s="119"/>
      <c r="I145" s="51" t="str">
        <f t="shared" si="4"/>
        <v>diskval.</v>
      </c>
      <c r="J145">
        <f t="shared" si="5"/>
        <v>1000</v>
      </c>
    </row>
    <row r="146" spans="1:10" x14ac:dyDescent="0.3">
      <c r="A146" s="3">
        <v>144</v>
      </c>
      <c r="B146" s="45"/>
      <c r="C146" s="72">
        <v>144</v>
      </c>
      <c r="D146" s="93"/>
      <c r="E146" s="17"/>
      <c r="F146" s="17"/>
      <c r="G146" s="116"/>
      <c r="H146" s="119"/>
      <c r="I146" s="51" t="str">
        <f t="shared" si="4"/>
        <v>diskval.</v>
      </c>
      <c r="J146">
        <f t="shared" si="5"/>
        <v>1000</v>
      </c>
    </row>
    <row r="147" spans="1:10" x14ac:dyDescent="0.3">
      <c r="A147" s="3">
        <v>145</v>
      </c>
      <c r="B147" s="45"/>
      <c r="C147" s="72">
        <v>145</v>
      </c>
      <c r="D147" s="93"/>
      <c r="E147" s="17"/>
      <c r="F147" s="17"/>
      <c r="G147" s="116"/>
      <c r="H147" s="119"/>
      <c r="I147" s="51" t="str">
        <f t="shared" si="4"/>
        <v>diskval.</v>
      </c>
      <c r="J147">
        <f t="shared" si="5"/>
        <v>1000</v>
      </c>
    </row>
    <row r="148" spans="1:10" x14ac:dyDescent="0.3">
      <c r="A148" s="3">
        <v>146</v>
      </c>
      <c r="B148" s="45"/>
      <c r="C148" s="72">
        <v>146</v>
      </c>
      <c r="D148" s="93"/>
      <c r="E148" s="17"/>
      <c r="F148" s="17"/>
      <c r="G148" s="116"/>
      <c r="H148" s="119"/>
      <c r="I148" s="51" t="str">
        <f t="shared" si="4"/>
        <v>diskval.</v>
      </c>
      <c r="J148">
        <f t="shared" si="5"/>
        <v>1000</v>
      </c>
    </row>
    <row r="149" spans="1:10" x14ac:dyDescent="0.3">
      <c r="A149" s="3">
        <v>147</v>
      </c>
      <c r="B149" s="45"/>
      <c r="C149" s="72">
        <v>147</v>
      </c>
      <c r="D149" s="93"/>
      <c r="E149" s="17"/>
      <c r="F149" s="17"/>
      <c r="G149" s="116"/>
      <c r="H149" s="119"/>
      <c r="I149" s="51" t="str">
        <f t="shared" si="4"/>
        <v>diskval.</v>
      </c>
      <c r="J149">
        <f t="shared" si="5"/>
        <v>1000</v>
      </c>
    </row>
    <row r="150" spans="1:10" x14ac:dyDescent="0.3">
      <c r="A150" s="3">
        <v>148</v>
      </c>
      <c r="B150" s="45"/>
      <c r="C150" s="72">
        <v>148</v>
      </c>
      <c r="D150" s="93"/>
      <c r="E150" s="17"/>
      <c r="F150" s="17"/>
      <c r="G150" s="116"/>
      <c r="H150" s="119"/>
      <c r="I150" s="51" t="str">
        <f t="shared" si="4"/>
        <v>diskval.</v>
      </c>
      <c r="J150">
        <f t="shared" si="5"/>
        <v>1000</v>
      </c>
    </row>
    <row r="151" spans="1:10" x14ac:dyDescent="0.3">
      <c r="A151" s="3">
        <v>149</v>
      </c>
      <c r="B151" s="45"/>
      <c r="C151" s="72">
        <v>149</v>
      </c>
      <c r="D151" s="93"/>
      <c r="E151" s="17"/>
      <c r="F151" s="17"/>
      <c r="G151" s="116"/>
      <c r="H151" s="119"/>
      <c r="I151" s="51" t="str">
        <f t="shared" si="4"/>
        <v>diskval.</v>
      </c>
      <c r="J151">
        <f t="shared" si="5"/>
        <v>1000</v>
      </c>
    </row>
    <row r="152" spans="1:10" ht="15" thickBot="1" x14ac:dyDescent="0.35">
      <c r="A152" s="5">
        <v>150</v>
      </c>
      <c r="B152" s="45"/>
      <c r="C152" s="73">
        <v>150</v>
      </c>
      <c r="D152" s="94"/>
      <c r="E152" s="13"/>
      <c r="F152" s="13"/>
      <c r="G152" s="117"/>
      <c r="H152" s="120"/>
      <c r="I152" s="52" t="str">
        <f t="shared" si="4"/>
        <v>diskval.</v>
      </c>
      <c r="J152">
        <f t="shared" si="5"/>
        <v>1000</v>
      </c>
    </row>
  </sheetData>
  <sortState ref="C3:J80">
    <sortCondition ref="C3:C152"/>
  </sortState>
  <mergeCells count="1">
    <mergeCell ref="A1:I1"/>
  </mergeCells>
  <pageMargins left="0.7" right="0.7" top="0.78740157499999996" bottom="0.78740157499999996" header="0.3" footer="0.3"/>
  <pageSetup paperSize="9" scale="82" orientation="portrait" horizontalDpi="4294967293" verticalDpi="4294967293" r:id="rId1"/>
  <rowBreaks count="2" manualBreakCount="2">
    <brk id="47" max="8" man="1"/>
    <brk id="9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32"/>
  <sheetViews>
    <sheetView tabSelected="1" view="pageBreakPreview" zoomScale="85" zoomScaleNormal="120" zoomScaleSheetLayoutView="85" workbookViewId="0">
      <selection activeCell="E10" sqref="E10"/>
    </sheetView>
  </sheetViews>
  <sheetFormatPr defaultColWidth="9.109375" defaultRowHeight="14.4" x14ac:dyDescent="0.3"/>
  <cols>
    <col min="1" max="1" width="9.109375" style="20"/>
    <col min="2" max="2" width="0.88671875" style="20" customWidth="1"/>
    <col min="3" max="3" width="9.109375" style="20"/>
    <col min="4" max="5" width="20" style="20" customWidth="1"/>
    <col min="6" max="7" width="19.33203125" style="20" customWidth="1"/>
    <col min="8" max="16384" width="9.109375" style="20"/>
  </cols>
  <sheetData>
    <row r="1" spans="1:16" ht="21" thickBot="1" x14ac:dyDescent="0.35">
      <c r="C1" s="139" t="s">
        <v>170</v>
      </c>
      <c r="D1" s="139"/>
      <c r="E1" s="139"/>
      <c r="F1" s="139"/>
      <c r="G1" s="139"/>
      <c r="H1" s="139"/>
      <c r="I1" s="14"/>
    </row>
    <row r="2" spans="1:16" ht="40.799999999999997" thickBot="1" x14ac:dyDescent="0.35">
      <c r="A2" s="54" t="s">
        <v>0</v>
      </c>
      <c r="C2" s="77" t="s">
        <v>1</v>
      </c>
      <c r="D2" s="181" t="s">
        <v>10</v>
      </c>
      <c r="E2" s="181" t="s">
        <v>2</v>
      </c>
      <c r="F2" s="77" t="s">
        <v>8</v>
      </c>
      <c r="G2" s="77" t="s">
        <v>5</v>
      </c>
      <c r="H2" s="4" t="s">
        <v>9</v>
      </c>
      <c r="I2" s="112" t="s">
        <v>21</v>
      </c>
      <c r="J2" s="112" t="s">
        <v>22</v>
      </c>
      <c r="K2" s="113" t="s">
        <v>23</v>
      </c>
      <c r="N2" s="115" t="s">
        <v>24</v>
      </c>
    </row>
    <row r="3" spans="1:16" ht="15" customHeight="1" x14ac:dyDescent="0.3">
      <c r="A3" s="22">
        <v>1</v>
      </c>
      <c r="B3" s="55"/>
      <c r="C3" s="107">
        <v>16</v>
      </c>
      <c r="D3" s="163" t="s">
        <v>66</v>
      </c>
      <c r="E3" s="187" t="s">
        <v>51</v>
      </c>
      <c r="F3" s="203">
        <v>14.42</v>
      </c>
      <c r="G3" s="204">
        <v>16.850000000000001</v>
      </c>
      <c r="H3" s="135">
        <f>IF(OR(F3="diskval.",G3="diskval."),"diskval.",F3+G3)</f>
        <v>31.270000000000003</v>
      </c>
      <c r="I3" s="114">
        <f>IF(OR(věže!G18=0,věže!H18=0),100,MAX(věže!G18:H18))</f>
        <v>15.62</v>
      </c>
      <c r="J3" s="114">
        <f>IF(OR('100m'!G18=0,'100m'!H18=0),100,MAX('100m'!G18:H18))</f>
        <v>100</v>
      </c>
      <c r="K3">
        <f>IF(H3="diskval.",1000,H3+((IF(I3&gt;0,I3,100)+IF(J3&gt;0,J3,100))/100000))</f>
        <v>31.271156200000004</v>
      </c>
    </row>
    <row r="4" spans="1:16" ht="15" customHeight="1" x14ac:dyDescent="0.3">
      <c r="A4" s="23">
        <v>2</v>
      </c>
      <c r="B4" s="55"/>
      <c r="C4" s="108">
        <v>67</v>
      </c>
      <c r="D4" s="157" t="s">
        <v>147</v>
      </c>
      <c r="E4" s="188" t="s">
        <v>148</v>
      </c>
      <c r="F4" s="56">
        <v>14.61</v>
      </c>
      <c r="G4" s="118">
        <v>17.43</v>
      </c>
      <c r="H4" s="238">
        <f>IF(OR(F4="diskval.",G4="diskval."),"diskval.",F4+G4)</f>
        <v>32.04</v>
      </c>
      <c r="I4" s="114">
        <f>IF(OR(věže!G69=0,věže!H69=0),100,MAX(věže!G69:H69))</f>
        <v>14.94</v>
      </c>
      <c r="J4" s="114">
        <f>IF(OR('100m'!G69=0,'100m'!H69=0),100,MAX('100m'!G69:H69))</f>
        <v>100</v>
      </c>
      <c r="K4">
        <f>IF(H4="diskval.",1000,H4+((IF(I4&gt;0,I4,100)+IF(J4&gt;0,J4,100))/100000))</f>
        <v>32.041149400000002</v>
      </c>
    </row>
    <row r="5" spans="1:16" ht="15" customHeight="1" x14ac:dyDescent="0.3">
      <c r="A5" s="23">
        <v>3</v>
      </c>
      <c r="B5" s="55"/>
      <c r="C5" s="108">
        <v>38</v>
      </c>
      <c r="D5" s="157" t="s">
        <v>103</v>
      </c>
      <c r="E5" s="188" t="s">
        <v>92</v>
      </c>
      <c r="F5" s="56">
        <v>16.53</v>
      </c>
      <c r="G5" s="89">
        <v>15.79</v>
      </c>
      <c r="H5" s="90">
        <f>IF(OR(F5="diskval.",G5="diskval."),"diskval.",F5+G5)</f>
        <v>32.32</v>
      </c>
      <c r="I5" s="114">
        <f>IF(OR(věže!G40=0,věže!H40=0),100,MAX(věže!G40:H40))</f>
        <v>21.27</v>
      </c>
      <c r="J5" s="114">
        <f>IF(OR('100m'!G40=0,'100m'!H40=0),100,MAX('100m'!G40:H40))</f>
        <v>16.04</v>
      </c>
      <c r="K5">
        <f>IF(H5="diskval.",1000,H5+((IF(I5&gt;0,I5,100)+IF(J5&gt;0,J5,100))/100000))</f>
        <v>32.320373099999998</v>
      </c>
    </row>
    <row r="6" spans="1:16" ht="15" customHeight="1" x14ac:dyDescent="0.3">
      <c r="A6" s="23">
        <v>4</v>
      </c>
      <c r="B6" s="55"/>
      <c r="C6" s="108">
        <v>44</v>
      </c>
      <c r="D6" s="157" t="s">
        <v>113</v>
      </c>
      <c r="E6" s="188" t="s">
        <v>114</v>
      </c>
      <c r="F6" s="56">
        <v>15.17</v>
      </c>
      <c r="G6" s="89">
        <v>17.66</v>
      </c>
      <c r="H6" s="90">
        <f>IF(OR(F6="diskval.",G6="diskval."),"diskval.",F6+G6)</f>
        <v>32.83</v>
      </c>
      <c r="I6" s="114">
        <f>IF(OR(věže!G46=0,věže!H46=0),100,MAX(věže!G46:H46))</f>
        <v>15.49</v>
      </c>
      <c r="J6" s="114">
        <f>IF(OR('100m'!G46=0,'100m'!H46=0),100,MAX('100m'!G46:H46))</f>
        <v>19.96</v>
      </c>
      <c r="K6">
        <f>IF(H6="diskval.",1000,H6+((IF(I6&gt;0,I6,100)+IF(J6&gt;0,J6,100))/100000))</f>
        <v>32.830354499999999</v>
      </c>
    </row>
    <row r="7" spans="1:16" ht="15" customHeight="1" x14ac:dyDescent="0.3">
      <c r="A7" s="23">
        <v>5</v>
      </c>
      <c r="B7" s="55"/>
      <c r="C7" s="108">
        <v>11</v>
      </c>
      <c r="D7" s="157" t="s">
        <v>55</v>
      </c>
      <c r="E7" s="188" t="s">
        <v>56</v>
      </c>
      <c r="F7" s="56">
        <v>16.38</v>
      </c>
      <c r="G7" s="89">
        <v>16.739999999999998</v>
      </c>
      <c r="H7" s="90">
        <f>IF(OR(F7="diskval.",G7="diskval."),"diskval.",F7+G7)</f>
        <v>33.119999999999997</v>
      </c>
      <c r="I7" s="114">
        <f>IF(OR(věže!G13=0,věže!H13=0),100,MAX(věže!G13:H13))</f>
        <v>100</v>
      </c>
      <c r="J7" s="114">
        <f>IF(OR('100m'!G13=0,'100m'!H13=0),100,MAX('100m'!G13:H13))</f>
        <v>17.149999999999999</v>
      </c>
      <c r="K7">
        <f>IF(H7="diskval.",1000,H7+((IF(I7&gt;0,I7,100)+IF(J7&gt;0,J7,100))/100000))</f>
        <v>33.121171499999996</v>
      </c>
    </row>
    <row r="8" spans="1:16" ht="15" customHeight="1" x14ac:dyDescent="0.3">
      <c r="A8" s="23">
        <v>6</v>
      </c>
      <c r="B8" s="55"/>
      <c r="C8" s="108">
        <v>4</v>
      </c>
      <c r="D8" s="157" t="s">
        <v>35</v>
      </c>
      <c r="E8" s="188" t="s">
        <v>36</v>
      </c>
      <c r="F8" s="56">
        <v>16.43</v>
      </c>
      <c r="G8" s="89">
        <v>16.760000000000002</v>
      </c>
      <c r="H8" s="90">
        <f>IF(OR(F8="diskval.",G8="diskval."),"diskval.",F8+G8)</f>
        <v>33.19</v>
      </c>
      <c r="I8" s="114">
        <f>IF(OR(věže!G6=0,věže!H6=0),100,MAX(věže!G6:H6))</f>
        <v>18.010000000000002</v>
      </c>
      <c r="J8" s="114">
        <f>IF(OR('100m'!G6=0,'100m'!H6=0),100,MAX('100m'!G6:H6))</f>
        <v>17.07</v>
      </c>
      <c r="K8">
        <f>IF(H8="diskval.",1000,H8+((IF(I8&gt;0,I8,100)+IF(J8&gt;0,J8,100))/100000))</f>
        <v>33.190350799999997</v>
      </c>
    </row>
    <row r="9" spans="1:16" ht="15" customHeight="1" x14ac:dyDescent="0.3">
      <c r="A9" s="23">
        <v>7</v>
      </c>
      <c r="B9" s="55"/>
      <c r="C9" s="108">
        <v>26</v>
      </c>
      <c r="D9" s="157" t="s">
        <v>84</v>
      </c>
      <c r="E9" s="188" t="s">
        <v>85</v>
      </c>
      <c r="F9" s="56">
        <v>15.92</v>
      </c>
      <c r="G9" s="89">
        <v>17.55</v>
      </c>
      <c r="H9" s="90">
        <f>IF(OR(F9="diskval.",G9="diskval."),"diskval.",F9+G9)</f>
        <v>33.47</v>
      </c>
      <c r="I9" s="114">
        <f>IF(OR(věže!G28=0,věže!H28=0),100,MAX(věže!G28:H28))</f>
        <v>16.809999999999999</v>
      </c>
      <c r="J9" s="114">
        <f>IF(OR('100m'!G28=0,'100m'!H28=0),100,MAX('100m'!G28:H28))</f>
        <v>100</v>
      </c>
      <c r="K9">
        <f>IF(H9="diskval.",1000,H9+((IF(I9&gt;0,I9,100)+IF(J9&gt;0,J9,100))/100000))</f>
        <v>33.4711681</v>
      </c>
    </row>
    <row r="10" spans="1:16" ht="15" customHeight="1" x14ac:dyDescent="0.3">
      <c r="A10" s="23">
        <v>8</v>
      </c>
      <c r="B10" s="55"/>
      <c r="C10" s="209">
        <v>71</v>
      </c>
      <c r="D10" s="173" t="s">
        <v>153</v>
      </c>
      <c r="E10" s="189" t="s">
        <v>177</v>
      </c>
      <c r="F10" s="210">
        <v>15.85</v>
      </c>
      <c r="G10" s="236">
        <v>17.690000000000001</v>
      </c>
      <c r="H10" s="241">
        <f>IF(OR(F10="diskval.",G10="diskval."),"diskval.",F10+G10)</f>
        <v>33.54</v>
      </c>
      <c r="I10" s="114">
        <f>IF(OR(věže!G73=0,věže!H73=0),100,MAX(věže!G73:H73))</f>
        <v>18.34</v>
      </c>
      <c r="J10" s="114">
        <f>IF(OR('100m'!G73=0,'100m'!H73=0),100,MAX('100m'!G73:H73))</f>
        <v>100</v>
      </c>
      <c r="K10">
        <f>IF(H10="diskval.",1000,H10+((IF(I10&gt;0,I10,100)+IF(J10&gt;0,J10,100))/100000))</f>
        <v>33.541183400000001</v>
      </c>
      <c r="M10" s="21"/>
      <c r="N10" s="21"/>
      <c r="O10" s="91"/>
    </row>
    <row r="11" spans="1:16" ht="15" customHeight="1" x14ac:dyDescent="0.3">
      <c r="A11" s="23">
        <v>9</v>
      </c>
      <c r="B11" s="55"/>
      <c r="C11" s="108">
        <v>43</v>
      </c>
      <c r="D11" s="157" t="s">
        <v>110</v>
      </c>
      <c r="E11" s="188" t="s">
        <v>111</v>
      </c>
      <c r="F11" s="56">
        <v>16.329999999999998</v>
      </c>
      <c r="G11" s="89">
        <v>17.43</v>
      </c>
      <c r="H11" s="90">
        <f>IF(OR(F11="diskval.",G11="diskval."),"diskval.",F11+G11)</f>
        <v>33.76</v>
      </c>
      <c r="I11" s="114">
        <f>IF(OR(věže!G45=0,věže!H45=0),100,MAX(věže!G45:H45))</f>
        <v>16.47</v>
      </c>
      <c r="J11" s="114">
        <f>IF(OR('100m'!G45=0,'100m'!H45=0),100,MAX('100m'!G45:H45))</f>
        <v>17.55</v>
      </c>
      <c r="K11">
        <f>IF(H11="diskval.",1000,H11+((IF(I11&gt;0,I11,100)+IF(J11&gt;0,J11,100))/100000))</f>
        <v>33.760340199999995</v>
      </c>
    </row>
    <row r="12" spans="1:16" ht="15" customHeight="1" x14ac:dyDescent="0.3">
      <c r="A12" s="23">
        <v>10</v>
      </c>
      <c r="B12" s="55"/>
      <c r="C12" s="209">
        <v>37</v>
      </c>
      <c r="D12" s="173" t="s">
        <v>100</v>
      </c>
      <c r="E12" s="189" t="s">
        <v>178</v>
      </c>
      <c r="F12" s="210">
        <v>15.57</v>
      </c>
      <c r="G12" s="211">
        <v>18.420000000000002</v>
      </c>
      <c r="H12" s="212">
        <f>IF(OR(F12="diskval.",G12="diskval."),"diskval.",F12+G12)</f>
        <v>33.99</v>
      </c>
      <c r="I12" s="114">
        <f>IF(OR(věže!G39=0,věže!H39=0),100,MAX(věže!G39:H39))</f>
        <v>15.76</v>
      </c>
      <c r="J12" s="114">
        <f>IF(OR('100m'!G39=0,'100m'!H39=0),100,MAX('100m'!G39:H39))</f>
        <v>18.68</v>
      </c>
      <c r="K12">
        <f>IF(H12="diskval.",1000,H12+((IF(I12&gt;0,I12,100)+IF(J12&gt;0,J12,100))/100000))</f>
        <v>33.990344400000005</v>
      </c>
    </row>
    <row r="13" spans="1:16" ht="15" customHeight="1" x14ac:dyDescent="0.3">
      <c r="A13" s="23">
        <v>11</v>
      </c>
      <c r="B13" s="55"/>
      <c r="C13" s="209">
        <v>33</v>
      </c>
      <c r="D13" s="173" t="s">
        <v>96</v>
      </c>
      <c r="E13" s="189" t="s">
        <v>180</v>
      </c>
      <c r="F13" s="210">
        <v>15.74</v>
      </c>
      <c r="G13" s="211">
        <v>18.25</v>
      </c>
      <c r="H13" s="212">
        <f>IF(OR(F13="diskval.",G13="diskval."),"diskval.",F13+G13)</f>
        <v>33.99</v>
      </c>
      <c r="I13" s="114">
        <f>IF(OR(věže!G35=0,věže!H35=0),100,MAX(věže!G35:H35))</f>
        <v>15.79</v>
      </c>
      <c r="J13" s="114">
        <f>IF(OR('100m'!G35=0,'100m'!H35=0),100,MAX('100m'!G35:H35))</f>
        <v>100</v>
      </c>
      <c r="K13">
        <f>IF(H13="diskval.",1000,H13+((IF(I13&gt;0,I13,100)+IF(J13&gt;0,J13,100))/100000))</f>
        <v>33.991157900000005</v>
      </c>
    </row>
    <row r="14" spans="1:16" ht="15" customHeight="1" x14ac:dyDescent="0.3">
      <c r="A14" s="23">
        <v>12</v>
      </c>
      <c r="B14" s="55"/>
      <c r="C14" s="108">
        <v>31</v>
      </c>
      <c r="D14" s="157" t="s">
        <v>91</v>
      </c>
      <c r="E14" s="188" t="s">
        <v>92</v>
      </c>
      <c r="F14" s="56">
        <v>16.3</v>
      </c>
      <c r="G14" s="89">
        <v>18.43</v>
      </c>
      <c r="H14" s="90">
        <f>IF(OR(F14="diskval.",G14="diskval."),"diskval.",F14+G14)</f>
        <v>34.730000000000004</v>
      </c>
      <c r="I14" s="114">
        <f>IF(OR(věže!G33=0,věže!H33=0),100,MAX(věže!G33:H33))</f>
        <v>16.760000000000002</v>
      </c>
      <c r="J14" s="114">
        <f>IF(OR('100m'!G33=0,'100m'!H33=0),100,MAX('100m'!G33:H33))</f>
        <v>18.5</v>
      </c>
      <c r="K14">
        <f>IF(H14="diskval.",1000,H14+((IF(I14&gt;0,I14,100)+IF(J14&gt;0,J14,100))/100000))</f>
        <v>34.730352600000003</v>
      </c>
      <c r="M14" s="21"/>
      <c r="N14" s="15"/>
      <c r="O14" s="21"/>
      <c r="P14" s="19"/>
    </row>
    <row r="15" spans="1:16" ht="15" customHeight="1" x14ac:dyDescent="0.3">
      <c r="A15" s="23">
        <v>13</v>
      </c>
      <c r="B15" s="55"/>
      <c r="C15" s="108">
        <v>15</v>
      </c>
      <c r="D15" s="157" t="s">
        <v>64</v>
      </c>
      <c r="E15" s="188" t="s">
        <v>59</v>
      </c>
      <c r="F15" s="56">
        <v>15.55</v>
      </c>
      <c r="G15" s="89">
        <v>19.2</v>
      </c>
      <c r="H15" s="90">
        <f>IF(OR(F15="diskval.",G15="diskval."),"diskval.",F15+G15)</f>
        <v>34.75</v>
      </c>
      <c r="I15" s="114">
        <f>IF(OR(věže!G17=0,věže!H17=0),100,MAX(věže!G17:H17))</f>
        <v>18.75</v>
      </c>
      <c r="J15" s="114">
        <f>IF(OR('100m'!G17=0,'100m'!H17=0),100,MAX('100m'!G17:H17))</f>
        <v>100</v>
      </c>
      <c r="K15">
        <f>IF(H15="diskval.",1000,H15+((IF(I15&gt;0,I15,100)+IF(J15&gt;0,J15,100))/100000))</f>
        <v>34.7511875</v>
      </c>
      <c r="M15" s="19"/>
      <c r="N15" s="19"/>
      <c r="O15" s="19"/>
      <c r="P15" s="19"/>
    </row>
    <row r="16" spans="1:16" ht="15" customHeight="1" x14ac:dyDescent="0.3">
      <c r="A16" s="23">
        <v>14</v>
      </c>
      <c r="B16" s="55"/>
      <c r="C16" s="108">
        <v>12</v>
      </c>
      <c r="D16" s="157" t="s">
        <v>58</v>
      </c>
      <c r="E16" s="188" t="s">
        <v>59</v>
      </c>
      <c r="F16" s="56">
        <v>17</v>
      </c>
      <c r="G16" s="89">
        <v>17.93</v>
      </c>
      <c r="H16" s="90">
        <f>IF(OR(F16="diskval.",G16="diskval."),"diskval.",F16+G16)</f>
        <v>34.93</v>
      </c>
      <c r="I16" s="114">
        <f>IF(OR(věže!G14=0,věže!H14=0),100,MAX(věže!G14:H14))</f>
        <v>17.04</v>
      </c>
      <c r="J16" s="114">
        <f>IF(OR('100m'!G14=0,'100m'!H14=0),100,MAX('100m'!G14:H14))</f>
        <v>20.43</v>
      </c>
      <c r="K16">
        <f>IF(H16="diskval.",1000,H16+((IF(I16&gt;0,I16,100)+IF(J16&gt;0,J16,100))/100000))</f>
        <v>34.930374700000002</v>
      </c>
      <c r="M16" s="19"/>
      <c r="N16" s="19"/>
      <c r="O16" s="19"/>
      <c r="P16" s="19"/>
    </row>
    <row r="17" spans="1:12" ht="15" customHeight="1" x14ac:dyDescent="0.3">
      <c r="A17" s="23">
        <v>15</v>
      </c>
      <c r="B17" s="55"/>
      <c r="C17" s="108">
        <v>9</v>
      </c>
      <c r="D17" s="157" t="s">
        <v>50</v>
      </c>
      <c r="E17" s="188" t="s">
        <v>51</v>
      </c>
      <c r="F17" s="56">
        <v>16.260000000000002</v>
      </c>
      <c r="G17" s="89">
        <v>18.78</v>
      </c>
      <c r="H17" s="90">
        <f>IF(OR(F17="diskval.",G17="diskval."),"diskval.",F17+G17)</f>
        <v>35.040000000000006</v>
      </c>
      <c r="I17" s="114">
        <f>IF(OR(věže!G11=0,věže!H11=0),100,MAX(věže!G11:H11))</f>
        <v>16.96</v>
      </c>
      <c r="J17" s="114">
        <f>IF(OR('100m'!G11=0,'100m'!H11=0),100,MAX('100m'!G11:H11))</f>
        <v>19.72</v>
      </c>
      <c r="K17">
        <f>IF(H17="diskval.",1000,H17+((IF(I17&gt;0,I17,100)+IF(J17&gt;0,J17,100))/100000))</f>
        <v>35.040366800000008</v>
      </c>
    </row>
    <row r="18" spans="1:12" ht="15" customHeight="1" x14ac:dyDescent="0.3">
      <c r="A18" s="23">
        <v>16</v>
      </c>
      <c r="B18" s="55"/>
      <c r="C18" s="108">
        <v>21</v>
      </c>
      <c r="D18" s="157" t="s">
        <v>74</v>
      </c>
      <c r="E18" s="188" t="s">
        <v>51</v>
      </c>
      <c r="F18" s="56">
        <v>16.84</v>
      </c>
      <c r="G18" s="89">
        <v>18.27</v>
      </c>
      <c r="H18" s="90">
        <f>IF(OR(F18="diskval.",G18="diskval."),"diskval.",F18+G18)</f>
        <v>35.11</v>
      </c>
      <c r="I18" s="114">
        <f>IF(OR(věže!G23=0,věže!H23=0),100,MAX(věže!G23:H23))</f>
        <v>100</v>
      </c>
      <c r="J18" s="114">
        <f>IF(OR('100m'!G23=0,'100m'!H23=0),100,MAX('100m'!G23:H23))</f>
        <v>25.01</v>
      </c>
      <c r="K18">
        <f>IF(H18="diskval.",1000,H18+((IF(I18&gt;0,I18,100)+IF(J18&gt;0,J18,100))/100000))</f>
        <v>35.111250099999999</v>
      </c>
      <c r="L18" s="19"/>
    </row>
    <row r="19" spans="1:12" ht="15" customHeight="1" x14ac:dyDescent="0.3">
      <c r="A19" s="23">
        <v>17</v>
      </c>
      <c r="B19" s="55"/>
      <c r="C19" s="108">
        <v>64</v>
      </c>
      <c r="D19" s="157" t="s">
        <v>110</v>
      </c>
      <c r="E19" s="188" t="s">
        <v>61</v>
      </c>
      <c r="F19" s="56">
        <v>15.98</v>
      </c>
      <c r="G19" s="118">
        <v>19.18</v>
      </c>
      <c r="H19" s="238">
        <f>IF(OR(F19="diskval.",G19="diskval."),"diskval.",F19+G19)</f>
        <v>35.159999999999997</v>
      </c>
      <c r="I19" s="114">
        <f>IF(OR(věže!G66=0,věže!H66=0),100,MAX(věže!G66:H66))</f>
        <v>16.43</v>
      </c>
      <c r="J19" s="114">
        <f>IF(OR('100m'!G66=0,'100m'!H66=0),100,MAX('100m'!G66:H66))</f>
        <v>19.34</v>
      </c>
      <c r="K19">
        <f>IF(H19="diskval.",1000,H19+((IF(I19&gt;0,I19,100)+IF(J19&gt;0,J19,100))/100000))</f>
        <v>35.160357699999999</v>
      </c>
    </row>
    <row r="20" spans="1:12" ht="15" customHeight="1" x14ac:dyDescent="0.3">
      <c r="A20" s="23">
        <v>18</v>
      </c>
      <c r="B20" s="55"/>
      <c r="C20" s="108">
        <v>55</v>
      </c>
      <c r="D20" s="157" t="s">
        <v>130</v>
      </c>
      <c r="E20" s="188" t="s">
        <v>131</v>
      </c>
      <c r="F20" s="56">
        <v>17.53</v>
      </c>
      <c r="G20" s="89">
        <v>17.670000000000002</v>
      </c>
      <c r="H20" s="90">
        <f>IF(OR(F20="diskval.",G20="diskval."),"diskval.",F20+G20)</f>
        <v>35.200000000000003</v>
      </c>
      <c r="I20" s="114">
        <f>IF(OR(věže!G57=0,věže!H57=0),100,MAX(věže!G57:H57))</f>
        <v>19.62</v>
      </c>
      <c r="J20" s="114">
        <f>IF(OR('100m'!G57=0,'100m'!H57=0),100,MAX('100m'!G57:H57))</f>
        <v>18.43</v>
      </c>
      <c r="K20">
        <f>IF(H20="diskval.",1000,H20+((IF(I20&gt;0,I20,100)+IF(J20&gt;0,J20,100))/100000))</f>
        <v>35.200380500000001</v>
      </c>
    </row>
    <row r="21" spans="1:12" ht="15" customHeight="1" x14ac:dyDescent="0.3">
      <c r="A21" s="23">
        <v>19</v>
      </c>
      <c r="B21" s="55"/>
      <c r="C21" s="108">
        <v>65</v>
      </c>
      <c r="D21" s="157" t="s">
        <v>145</v>
      </c>
      <c r="E21" s="188" t="s">
        <v>36</v>
      </c>
      <c r="F21" s="56">
        <v>17.760000000000002</v>
      </c>
      <c r="G21" s="118">
        <v>17.670000000000002</v>
      </c>
      <c r="H21" s="238">
        <f>IF(OR(F21="diskval.",G21="diskval."),"diskval.",F21+G21)</f>
        <v>35.430000000000007</v>
      </c>
      <c r="I21" s="114">
        <f>IF(OR(věže!G67=0,věže!H67=0),100,MAX(věže!G67:H67))</f>
        <v>18.22</v>
      </c>
      <c r="J21" s="114">
        <f>IF(OR('100m'!G67=0,'100m'!H67=0),100,MAX('100m'!G67:H67))</f>
        <v>100</v>
      </c>
      <c r="K21">
        <f>IF(H21="diskval.",1000,H21+((IF(I21&gt;0,I21,100)+IF(J21&gt;0,J21,100))/100000))</f>
        <v>35.431182200000009</v>
      </c>
    </row>
    <row r="22" spans="1:12" ht="15" customHeight="1" x14ac:dyDescent="0.3">
      <c r="A22" s="23">
        <v>20</v>
      </c>
      <c r="B22" s="55"/>
      <c r="C22" s="108">
        <v>63</v>
      </c>
      <c r="D22" s="157" t="s">
        <v>144</v>
      </c>
      <c r="E22" s="188" t="s">
        <v>39</v>
      </c>
      <c r="F22" s="56">
        <v>16.600000000000001</v>
      </c>
      <c r="G22" s="89">
        <v>18.97</v>
      </c>
      <c r="H22" s="90">
        <f>IF(OR(F22="diskval.",G22="diskval."),"diskval.",F22+G22)</f>
        <v>35.57</v>
      </c>
      <c r="I22" s="114">
        <f>IF(OR(věže!G65=0,věže!H65=0),100,MAX(věže!G65:H65))</f>
        <v>17.52</v>
      </c>
      <c r="J22" s="114">
        <f>IF(OR('100m'!G65=0,'100m'!H65=0),100,MAX('100m'!G65:H65))</f>
        <v>19.850000000000001</v>
      </c>
      <c r="K22">
        <f>IF(H22="diskval.",1000,H22+((IF(I22&gt;0,I22,100)+IF(J22&gt;0,J22,100))/100000))</f>
        <v>35.570373699999998</v>
      </c>
    </row>
    <row r="23" spans="1:12" ht="15" customHeight="1" x14ac:dyDescent="0.3">
      <c r="A23" s="23">
        <v>21</v>
      </c>
      <c r="B23" s="55"/>
      <c r="C23" s="108">
        <v>18</v>
      </c>
      <c r="D23" s="157" t="s">
        <v>69</v>
      </c>
      <c r="E23" s="188" t="s">
        <v>45</v>
      </c>
      <c r="F23" s="56">
        <v>17.329999999999998</v>
      </c>
      <c r="G23" s="89">
        <v>18.239999999999998</v>
      </c>
      <c r="H23" s="90">
        <f>IF(OR(F23="diskval.",G23="diskval."),"diskval.",F23+G23)</f>
        <v>35.569999999999993</v>
      </c>
      <c r="I23" s="114">
        <f>IF(OR(věže!G20=0,věže!H20=0),100,MAX(věže!G20:H20))</f>
        <v>17.82</v>
      </c>
      <c r="J23" s="114">
        <f>IF(OR('100m'!G20=0,'100m'!H20=0),100,MAX('100m'!G20:H20))</f>
        <v>100</v>
      </c>
      <c r="K23">
        <f>IF(H23="diskval.",1000,H23+((IF(I23&gt;0,I23,100)+IF(J23&gt;0,J23,100))/100000))</f>
        <v>35.571178199999991</v>
      </c>
    </row>
    <row r="24" spans="1:12" ht="15" customHeight="1" x14ac:dyDescent="0.3">
      <c r="A24" s="23">
        <v>22</v>
      </c>
      <c r="B24" s="55"/>
      <c r="C24" s="108">
        <v>14</v>
      </c>
      <c r="D24" s="157" t="s">
        <v>62</v>
      </c>
      <c r="E24" s="188" t="s">
        <v>45</v>
      </c>
      <c r="F24" s="56">
        <v>15.88</v>
      </c>
      <c r="G24" s="89">
        <v>19.86</v>
      </c>
      <c r="H24" s="90">
        <f>IF(OR(F24="diskval.",G24="diskval."),"diskval.",F24+G24)</f>
        <v>35.74</v>
      </c>
      <c r="I24" s="114">
        <f>IF(OR(věže!G16=0,věže!H16=0),100,MAX(věže!G16:H16))</f>
        <v>15.92</v>
      </c>
      <c r="J24" s="114">
        <f>IF(OR('100m'!G16=0,'100m'!H16=0),100,MAX('100m'!G16:H16))</f>
        <v>100</v>
      </c>
      <c r="K24">
        <f>IF(H24="diskval.",1000,H24+((IF(I24&gt;0,I24,100)+IF(J24&gt;0,J24,100))/100000))</f>
        <v>35.741159199999998</v>
      </c>
    </row>
    <row r="25" spans="1:12" ht="15" customHeight="1" x14ac:dyDescent="0.3">
      <c r="A25" s="23">
        <v>23</v>
      </c>
      <c r="B25" s="55"/>
      <c r="C25" s="108">
        <v>36</v>
      </c>
      <c r="D25" s="157" t="s">
        <v>99</v>
      </c>
      <c r="E25" s="188" t="s">
        <v>51</v>
      </c>
      <c r="F25" s="56">
        <v>17.100000000000001</v>
      </c>
      <c r="G25" s="89">
        <v>18.96</v>
      </c>
      <c r="H25" s="90">
        <f>IF(OR(F25="diskval.",G25="diskval."),"diskval.",F25+G25)</f>
        <v>36.06</v>
      </c>
      <c r="I25" s="114">
        <f>IF(OR(věže!G38=0,věže!H38=0),100,MAX(věže!G38:H38))</f>
        <v>17.72</v>
      </c>
      <c r="J25" s="114">
        <f>IF(OR('100m'!G38=0,'100m'!H38=0),100,MAX('100m'!G38:H38))</f>
        <v>19.239999999999998</v>
      </c>
      <c r="K25">
        <f>IF(H25="diskval.",1000,H25+((IF(I25&gt;0,I25,100)+IF(J25&gt;0,J25,100))/100000))</f>
        <v>36.060369600000001</v>
      </c>
    </row>
    <row r="26" spans="1:12" ht="15" customHeight="1" x14ac:dyDescent="0.3">
      <c r="A26" s="23">
        <v>24</v>
      </c>
      <c r="B26" s="55"/>
      <c r="C26" s="108">
        <v>13</v>
      </c>
      <c r="D26" s="157" t="s">
        <v>60</v>
      </c>
      <c r="E26" s="188" t="s">
        <v>61</v>
      </c>
      <c r="F26" s="56">
        <v>18.13</v>
      </c>
      <c r="G26" s="89">
        <v>18.260000000000002</v>
      </c>
      <c r="H26" s="90">
        <f>IF(OR(F26="diskval.",G26="diskval."),"diskval.",F26+G26)</f>
        <v>36.39</v>
      </c>
      <c r="I26" s="114">
        <f>IF(OR(věže!G15=0,věže!H15=0),100,MAX(věže!G15:H15))</f>
        <v>19.52</v>
      </c>
      <c r="J26" s="114">
        <f>IF(OR('100m'!G15=0,'100m'!H15=0),100,MAX('100m'!G15:H15))</f>
        <v>25.19</v>
      </c>
      <c r="K26">
        <f>IF(H26="diskval.",1000,H26+((IF(I26&gt;0,I26,100)+IF(J26&gt;0,J26,100))/100000))</f>
        <v>36.390447100000003</v>
      </c>
    </row>
    <row r="27" spans="1:12" ht="15" customHeight="1" x14ac:dyDescent="0.3">
      <c r="A27" s="23">
        <v>25</v>
      </c>
      <c r="B27" s="55"/>
      <c r="C27" s="108">
        <v>70</v>
      </c>
      <c r="D27" s="157" t="s">
        <v>152</v>
      </c>
      <c r="E27" s="188" t="s">
        <v>61</v>
      </c>
      <c r="F27" s="56">
        <v>17.84</v>
      </c>
      <c r="G27" s="118">
        <v>18.760000000000002</v>
      </c>
      <c r="H27" s="238">
        <f>IF(OR(F27="diskval.",G27="diskval."),"diskval.",F27+G27)</f>
        <v>36.6</v>
      </c>
      <c r="I27" s="114">
        <f>IF(OR(věže!G72=0,věže!H72=0),100,MAX(věže!G72:H72))</f>
        <v>18.940000000000001</v>
      </c>
      <c r="J27" s="114">
        <f>IF(OR('100m'!G72=0,'100m'!H72=0),100,MAX('100m'!G72:H72))</f>
        <v>18.829999999999998</v>
      </c>
      <c r="K27">
        <f>IF(H27="diskval.",1000,H27+((IF(I27&gt;0,I27,100)+IF(J27&gt;0,J27,100))/100000))</f>
        <v>36.600377700000003</v>
      </c>
    </row>
    <row r="28" spans="1:12" ht="15" customHeight="1" x14ac:dyDescent="0.3">
      <c r="A28" s="23">
        <v>26</v>
      </c>
      <c r="B28" s="55"/>
      <c r="C28" s="108">
        <v>72</v>
      </c>
      <c r="D28" s="157" t="s">
        <v>154</v>
      </c>
      <c r="E28" s="188" t="s">
        <v>155</v>
      </c>
      <c r="F28" s="56">
        <v>19.149999999999999</v>
      </c>
      <c r="G28" s="118">
        <v>17.45</v>
      </c>
      <c r="H28" s="238">
        <f>IF(OR(F28="diskval.",G28="diskval."),"diskval.",F28+G28)</f>
        <v>36.599999999999994</v>
      </c>
      <c r="I28" s="114">
        <f>IF(OR(věže!G74=0,věže!H74=0),100,MAX(věže!G74:H74))</f>
        <v>20.64</v>
      </c>
      <c r="J28" s="114">
        <f>IF(OR('100m'!G74=0,'100m'!H74=0),100,MAX('100m'!G74:H74))</f>
        <v>100</v>
      </c>
      <c r="K28">
        <f>IF(H28="diskval.",1000,H28+((IF(I28&gt;0,I28,100)+IF(J28&gt;0,J28,100))/100000))</f>
        <v>36.601206399999995</v>
      </c>
    </row>
    <row r="29" spans="1:12" ht="15" customHeight="1" x14ac:dyDescent="0.3">
      <c r="A29" s="23">
        <v>27</v>
      </c>
      <c r="B29" s="55"/>
      <c r="C29" s="108">
        <v>39</v>
      </c>
      <c r="D29" s="157" t="s">
        <v>104</v>
      </c>
      <c r="E29" s="188" t="s">
        <v>48</v>
      </c>
      <c r="F29" s="56">
        <v>18.95</v>
      </c>
      <c r="G29" s="89">
        <v>17.670000000000002</v>
      </c>
      <c r="H29" s="90">
        <f>IF(OR(F29="diskval.",G29="diskval."),"diskval.",F29+G29)</f>
        <v>36.620000000000005</v>
      </c>
      <c r="I29" s="114">
        <f>IF(OR(věže!G41=0,věže!H41=0),100,MAX(věže!G41:H41))</f>
        <v>100</v>
      </c>
      <c r="J29" s="114">
        <f>IF(OR('100m'!G41=0,'100m'!H41=0),100,MAX('100m'!G41:H41))</f>
        <v>100</v>
      </c>
      <c r="K29">
        <f>IF(H29="diskval.",1000,H29+((IF(I29&gt;0,I29,100)+IF(J29&gt;0,J29,100))/100000))</f>
        <v>36.622000000000007</v>
      </c>
    </row>
    <row r="30" spans="1:12" ht="15" customHeight="1" x14ac:dyDescent="0.3">
      <c r="A30" s="23">
        <v>28</v>
      </c>
      <c r="B30" s="55"/>
      <c r="C30" s="108">
        <v>29</v>
      </c>
      <c r="D30" s="157" t="s">
        <v>89</v>
      </c>
      <c r="E30" s="188" t="s">
        <v>56</v>
      </c>
      <c r="F30" s="56">
        <v>19.45</v>
      </c>
      <c r="G30" s="89">
        <v>17.350000000000001</v>
      </c>
      <c r="H30" s="90">
        <f>IF(OR(F30="diskval.",G30="diskval."),"diskval.",F30+G30)</f>
        <v>36.799999999999997</v>
      </c>
      <c r="I30" s="114">
        <f>IF(OR(věže!G31=0,věže!H31=0),100,MAX(věže!G31:H31))</f>
        <v>100</v>
      </c>
      <c r="J30" s="114">
        <f>IF(OR('100m'!G31=0,'100m'!H31=0),100,MAX('100m'!G31:H31))</f>
        <v>100</v>
      </c>
      <c r="K30">
        <f>IF(H30="diskval.",1000,H30+((IF(I30&gt;0,I30,100)+IF(J30&gt;0,J30,100))/100000))</f>
        <v>36.802</v>
      </c>
    </row>
    <row r="31" spans="1:12" ht="15" customHeight="1" x14ac:dyDescent="0.3">
      <c r="A31" s="23">
        <v>29</v>
      </c>
      <c r="B31" s="55"/>
      <c r="C31" s="209">
        <v>54</v>
      </c>
      <c r="D31" s="173" t="s">
        <v>129</v>
      </c>
      <c r="E31" s="189" t="s">
        <v>172</v>
      </c>
      <c r="F31" s="210">
        <v>17.309999999999999</v>
      </c>
      <c r="G31" s="211">
        <v>19.84</v>
      </c>
      <c r="H31" s="212">
        <f>IF(OR(F31="diskval.",G31="diskval."),"diskval.",F31+G31)</f>
        <v>37.15</v>
      </c>
      <c r="I31" s="114">
        <f>IF(OR(věže!G56=0,věže!H56=0),100,MAX(věže!G56:H56))</f>
        <v>21.03</v>
      </c>
      <c r="J31" s="114">
        <f>IF(OR('100m'!G56=0,'100m'!H56=0),100,MAX('100m'!G56:H56))</f>
        <v>20.329999999999998</v>
      </c>
      <c r="K31">
        <f>IF(H31="diskval.",1000,H31+((IF(I31&gt;0,I31,100)+IF(J31&gt;0,J31,100))/100000))</f>
        <v>37.1504136</v>
      </c>
    </row>
    <row r="32" spans="1:12" ht="15" customHeight="1" x14ac:dyDescent="0.3">
      <c r="A32" s="23">
        <v>30</v>
      </c>
      <c r="B32" s="55"/>
      <c r="C32" s="108">
        <v>41</v>
      </c>
      <c r="D32" s="157" t="s">
        <v>106</v>
      </c>
      <c r="E32" s="188" t="s">
        <v>107</v>
      </c>
      <c r="F32" s="56">
        <v>17.71</v>
      </c>
      <c r="G32" s="89">
        <v>19.45</v>
      </c>
      <c r="H32" s="90">
        <f>IF(OR(F32="diskval.",G32="diskval."),"diskval.",F32+G32)</f>
        <v>37.159999999999997</v>
      </c>
      <c r="I32" s="114">
        <f>IF(OR(věže!G43=0,věže!H43=0),100,MAX(věže!G43:H43))</f>
        <v>17.73</v>
      </c>
      <c r="J32" s="114">
        <f>IF(OR('100m'!G43=0,'100m'!H43=0),100,MAX('100m'!G43:H43))</f>
        <v>24.32</v>
      </c>
      <c r="K32">
        <f>IF(H32="diskval.",1000,H32+((IF(I32&gt;0,I32,100)+IF(J32&gt;0,J32,100))/100000))</f>
        <v>37.160420499999994</v>
      </c>
    </row>
    <row r="33" spans="1:11" ht="15" customHeight="1" x14ac:dyDescent="0.3">
      <c r="A33" s="23">
        <v>31</v>
      </c>
      <c r="B33" s="55"/>
      <c r="C33" s="108">
        <v>7</v>
      </c>
      <c r="D33" s="157" t="s">
        <v>44</v>
      </c>
      <c r="E33" s="188" t="s">
        <v>45</v>
      </c>
      <c r="F33" s="56">
        <v>18.37</v>
      </c>
      <c r="G33" s="89">
        <v>19.190000000000001</v>
      </c>
      <c r="H33" s="90">
        <f>IF(OR(F33="diskval.",G33="diskval."),"diskval.",F33+G33)</f>
        <v>37.56</v>
      </c>
      <c r="I33" s="114">
        <f>IF(OR(věže!G9=0,věže!H9=0),100,MAX(věže!G9:H9))</f>
        <v>22.42</v>
      </c>
      <c r="J33" s="114">
        <f>IF(OR('100m'!G9=0,'100m'!H9=0),100,MAX('100m'!G9:H9))</f>
        <v>100</v>
      </c>
      <c r="K33">
        <f>IF(H33="diskval.",1000,H33+((IF(I33&gt;0,I33,100)+IF(J33&gt;0,J33,100))/100000))</f>
        <v>37.561224200000005</v>
      </c>
    </row>
    <row r="34" spans="1:11" ht="15" customHeight="1" x14ac:dyDescent="0.3">
      <c r="A34" s="23">
        <v>32</v>
      </c>
      <c r="B34" s="55"/>
      <c r="C34" s="108">
        <v>47</v>
      </c>
      <c r="D34" s="157" t="s">
        <v>119</v>
      </c>
      <c r="E34" s="188" t="s">
        <v>120</v>
      </c>
      <c r="F34" s="56">
        <v>17.53</v>
      </c>
      <c r="G34" s="89">
        <v>20.07</v>
      </c>
      <c r="H34" s="90">
        <f>IF(OR(F34="diskval.",G34="diskval."),"diskval.",F34+G34)</f>
        <v>37.6</v>
      </c>
      <c r="I34" s="114">
        <f>IF(OR(věže!G49=0,věže!H49=0),100,MAX(věže!G49:H49))</f>
        <v>20.79</v>
      </c>
      <c r="J34" s="114">
        <f>IF(OR('100m'!G49=0,'100m'!H49=0),100,MAX('100m'!G49:H49))</f>
        <v>100</v>
      </c>
      <c r="K34">
        <f>IF(H34="diskval.",1000,H34+((IF(I34&gt;0,I34,100)+IF(J34&gt;0,J34,100))/100000))</f>
        <v>37.601207899999999</v>
      </c>
    </row>
    <row r="35" spans="1:11" ht="15" customHeight="1" x14ac:dyDescent="0.3">
      <c r="A35" s="23">
        <v>33</v>
      </c>
      <c r="B35" s="55"/>
      <c r="C35" s="108">
        <v>27</v>
      </c>
      <c r="D35" s="157" t="s">
        <v>86</v>
      </c>
      <c r="E35" s="188" t="s">
        <v>85</v>
      </c>
      <c r="F35" s="56">
        <v>17.34</v>
      </c>
      <c r="G35" s="89">
        <v>20.81</v>
      </c>
      <c r="H35" s="90">
        <f>IF(OR(F35="diskval.",G35="diskval."),"diskval.",F35+G35)</f>
        <v>38.15</v>
      </c>
      <c r="I35" s="114">
        <f>IF(OR(věže!G29=0,věže!H29=0),100,MAX(věže!G29:H29))</f>
        <v>17.43</v>
      </c>
      <c r="J35" s="114">
        <f>IF(OR('100m'!G29=0,'100m'!H29=0),100,MAX('100m'!G29:H29))</f>
        <v>100</v>
      </c>
      <c r="K35">
        <f>IF(H35="diskval.",1000,H35+((IF(I35&gt;0,I35,100)+IF(J35&gt;0,J35,100))/100000))</f>
        <v>38.151174300000001</v>
      </c>
    </row>
    <row r="36" spans="1:11" ht="15" customHeight="1" x14ac:dyDescent="0.3">
      <c r="A36" s="23">
        <v>34</v>
      </c>
      <c r="B36" s="55"/>
      <c r="C36" s="108">
        <v>45</v>
      </c>
      <c r="D36" s="83" t="s">
        <v>115</v>
      </c>
      <c r="E36" s="190" t="s">
        <v>61</v>
      </c>
      <c r="F36" s="56">
        <v>21.24</v>
      </c>
      <c r="G36" s="89">
        <v>17.010000000000002</v>
      </c>
      <c r="H36" s="90">
        <f>IF(OR(F36="diskval.",G36="diskval."),"diskval.",F36+G36)</f>
        <v>38.25</v>
      </c>
      <c r="I36" s="114">
        <f>IF(OR(věže!G47=0,věže!H47=0),100,MAX(věže!G47:H47))</f>
        <v>100</v>
      </c>
      <c r="J36" s="114">
        <f>IF(OR('100m'!G47=0,'100m'!H47=0),100,MAX('100m'!G47:H47))</f>
        <v>17.45</v>
      </c>
      <c r="K36">
        <f>IF(H36="diskval.",1000,H36+((IF(I36&gt;0,I36,100)+IF(J36&gt;0,J36,100))/100000))</f>
        <v>38.251174499999998</v>
      </c>
    </row>
    <row r="37" spans="1:11" ht="15" customHeight="1" x14ac:dyDescent="0.3">
      <c r="A37" s="23">
        <v>35</v>
      </c>
      <c r="B37" s="55"/>
      <c r="C37" s="209">
        <v>62</v>
      </c>
      <c r="D37" s="173" t="s">
        <v>143</v>
      </c>
      <c r="E37" s="189" t="s">
        <v>175</v>
      </c>
      <c r="F37" s="210">
        <v>18.53</v>
      </c>
      <c r="G37" s="211">
        <v>19.989999999999998</v>
      </c>
      <c r="H37" s="212">
        <f>IF(OR(F37="diskval.",G37="diskval."),"diskval.",F37+G37)</f>
        <v>38.519999999999996</v>
      </c>
      <c r="I37" s="114">
        <f>IF(OR(věže!G64=0,věže!H64=0),100,MAX(věže!G64:H64))</f>
        <v>100</v>
      </c>
      <c r="J37" s="114">
        <f>IF(OR('100m'!G64=0,'100m'!H64=0),100,MAX('100m'!G64:H64))</f>
        <v>20.67</v>
      </c>
      <c r="K37">
        <f>IF(H37="diskval.",1000,H37+((IF(I37&gt;0,I37,100)+IF(J37&gt;0,J37,100))/100000))</f>
        <v>38.521206699999993</v>
      </c>
    </row>
    <row r="38" spans="1:11" ht="15" customHeight="1" x14ac:dyDescent="0.3">
      <c r="A38" s="23">
        <v>36</v>
      </c>
      <c r="B38" s="55"/>
      <c r="C38" s="108">
        <v>52</v>
      </c>
      <c r="D38" s="157" t="s">
        <v>126</v>
      </c>
      <c r="E38" s="188" t="s">
        <v>127</v>
      </c>
      <c r="F38" s="56">
        <v>17.78</v>
      </c>
      <c r="G38" s="89">
        <v>20.93</v>
      </c>
      <c r="H38" s="90">
        <f>IF(OR(F38="diskval.",G38="diskval."),"diskval.",F38+G38)</f>
        <v>38.71</v>
      </c>
      <c r="I38" s="114">
        <f>IF(OR(věže!G54=0,věže!H54=0),100,MAX(věže!G54:H54))</f>
        <v>19.690000000000001</v>
      </c>
      <c r="J38" s="114">
        <f>IF(OR('100m'!G54=0,'100m'!H54=0),100,MAX('100m'!G54:H54))</f>
        <v>22.75</v>
      </c>
      <c r="K38">
        <f>IF(H38="diskval.",1000,H38+((IF(I38&gt;0,I38,100)+IF(J38&gt;0,J38,100))/100000))</f>
        <v>38.710424400000001</v>
      </c>
    </row>
    <row r="39" spans="1:11" ht="15" customHeight="1" x14ac:dyDescent="0.3">
      <c r="A39" s="23">
        <v>37</v>
      </c>
      <c r="B39" s="55"/>
      <c r="C39" s="108">
        <v>69</v>
      </c>
      <c r="D39" s="157" t="s">
        <v>151</v>
      </c>
      <c r="E39" s="188" t="s">
        <v>120</v>
      </c>
      <c r="F39" s="56">
        <v>21.47</v>
      </c>
      <c r="G39" s="118">
        <v>17.27</v>
      </c>
      <c r="H39" s="238">
        <f>IF(OR(F39="diskval.",G39="diskval."),"diskval.",F39+G39)</f>
        <v>38.739999999999995</v>
      </c>
      <c r="I39" s="114">
        <f>IF(OR(věže!G71=0,věže!H71=0),100,MAX(věže!G71:H71))</f>
        <v>100</v>
      </c>
      <c r="J39" s="114">
        <f>IF(OR('100m'!G71=0,'100m'!H71=0),100,MAX('100m'!G71:H71))</f>
        <v>100</v>
      </c>
      <c r="K39">
        <f>IF(H39="diskval.",1000,H39+((IF(I39&gt;0,I39,100)+IF(J39&gt;0,J39,100))/100000))</f>
        <v>38.741999999999997</v>
      </c>
    </row>
    <row r="40" spans="1:11" ht="15" customHeight="1" x14ac:dyDescent="0.3">
      <c r="A40" s="23">
        <v>38</v>
      </c>
      <c r="B40" s="55"/>
      <c r="C40" s="108">
        <v>22</v>
      </c>
      <c r="D40" s="157" t="s">
        <v>76</v>
      </c>
      <c r="E40" s="188" t="s">
        <v>77</v>
      </c>
      <c r="F40" s="56">
        <v>19.7</v>
      </c>
      <c r="G40" s="89">
        <v>19.079999999999998</v>
      </c>
      <c r="H40" s="90">
        <f>IF(OR(F40="diskval.",G40="diskval."),"diskval.",F40+G40)</f>
        <v>38.78</v>
      </c>
      <c r="I40" s="114">
        <f>IF(OR(věže!G24=0,věže!H24=0),100,MAX(věže!G24:H24))</f>
        <v>20.69</v>
      </c>
      <c r="J40" s="114">
        <f>IF(OR('100m'!G24=0,'100m'!H24=0),100,MAX('100m'!G24:H24))</f>
        <v>20.329999999999998</v>
      </c>
      <c r="K40">
        <f>IF(H40="diskval.",1000,H40+((IF(I40&gt;0,I40,100)+IF(J40&gt;0,J40,100))/100000))</f>
        <v>38.780410199999999</v>
      </c>
    </row>
    <row r="41" spans="1:11" ht="15" customHeight="1" x14ac:dyDescent="0.3">
      <c r="A41" s="23">
        <v>39</v>
      </c>
      <c r="B41" s="55"/>
      <c r="C41" s="108">
        <v>34</v>
      </c>
      <c r="D41" s="157" t="s">
        <v>98</v>
      </c>
      <c r="E41" s="188" t="s">
        <v>92</v>
      </c>
      <c r="F41" s="56">
        <v>18.350000000000001</v>
      </c>
      <c r="G41" s="89">
        <v>20.66</v>
      </c>
      <c r="H41" s="90">
        <f>IF(OR(F41="diskval.",G41="diskval."),"diskval.",F41+G41)</f>
        <v>39.010000000000005</v>
      </c>
      <c r="I41" s="114">
        <f>IF(OR(věže!G36=0,věže!H36=0),100,MAX(věže!G36:H36))</f>
        <v>21.84</v>
      </c>
      <c r="J41" s="114">
        <f>IF(OR('100m'!G36=0,'100m'!H36=0),100,MAX('100m'!G36:H36))</f>
        <v>21.94</v>
      </c>
      <c r="K41">
        <f>IF(H41="diskval.",1000,H41+((IF(I41&gt;0,I41,100)+IF(J41&gt;0,J41,100))/100000))</f>
        <v>39.010437800000005</v>
      </c>
    </row>
    <row r="42" spans="1:11" ht="15" customHeight="1" x14ac:dyDescent="0.3">
      <c r="A42" s="23">
        <v>40</v>
      </c>
      <c r="B42" s="55"/>
      <c r="C42" s="108">
        <v>49</v>
      </c>
      <c r="D42" s="157" t="s">
        <v>121</v>
      </c>
      <c r="E42" s="188" t="s">
        <v>122</v>
      </c>
      <c r="F42" s="56">
        <v>21.46</v>
      </c>
      <c r="G42" s="89">
        <v>17.98</v>
      </c>
      <c r="H42" s="90">
        <f>IF(OR(F42="diskval.",G42="diskval."),"diskval.",F42+G42)</f>
        <v>39.44</v>
      </c>
      <c r="I42" s="114">
        <f>IF(OR(věže!G51=0,věže!H51=0),100,MAX(věže!G51:H51))</f>
        <v>21.87</v>
      </c>
      <c r="J42" s="114">
        <f>IF(OR('100m'!G51=0,'100m'!H51=0),100,MAX('100m'!G51:H51))</f>
        <v>19.13</v>
      </c>
      <c r="K42">
        <f>IF(H42="diskval.",1000,H42+((IF(I42&gt;0,I42,100)+IF(J42&gt;0,J42,100))/100000))</f>
        <v>39.44041</v>
      </c>
    </row>
    <row r="43" spans="1:11" ht="15" customHeight="1" x14ac:dyDescent="0.3">
      <c r="A43" s="23">
        <v>41</v>
      </c>
      <c r="B43" s="55"/>
      <c r="C43" s="108">
        <v>53</v>
      </c>
      <c r="D43" s="157" t="s">
        <v>128</v>
      </c>
      <c r="E43" s="188" t="s">
        <v>56</v>
      </c>
      <c r="F43" s="56">
        <v>18.02</v>
      </c>
      <c r="G43" s="89">
        <v>22.07</v>
      </c>
      <c r="H43" s="90">
        <f>IF(OR(F43="diskval.",G43="diskval."),"diskval.",F43+G43)</f>
        <v>40.090000000000003</v>
      </c>
      <c r="I43" s="114">
        <f>IF(OR(věže!G55=0,věže!H55=0),100,MAX(věže!G55:H55))</f>
        <v>19.98</v>
      </c>
      <c r="J43" s="114">
        <f>IF(OR('100m'!G55=0,'100m'!H55=0),100,MAX('100m'!G55:H55))</f>
        <v>26.38</v>
      </c>
      <c r="K43">
        <f>IF(H43="diskval.",1000,H43+((IF(I43&gt;0,I43,100)+IF(J43&gt;0,J43,100))/100000))</f>
        <v>40.090463600000007</v>
      </c>
    </row>
    <row r="44" spans="1:11" ht="15" customHeight="1" x14ac:dyDescent="0.3">
      <c r="A44" s="23">
        <v>42</v>
      </c>
      <c r="B44" s="55"/>
      <c r="C44" s="108">
        <v>42</v>
      </c>
      <c r="D44" s="157" t="s">
        <v>108</v>
      </c>
      <c r="E44" s="188" t="s">
        <v>109</v>
      </c>
      <c r="F44" s="56">
        <v>20.89</v>
      </c>
      <c r="G44" s="89">
        <v>19.239999999999998</v>
      </c>
      <c r="H44" s="90">
        <f>IF(OR(F44="diskval.",G44="diskval."),"diskval.",F44+G44)</f>
        <v>40.129999999999995</v>
      </c>
      <c r="I44" s="114">
        <f>IF(OR(věže!G44=0,věže!H44=0),100,MAX(věže!G44:H44))</f>
        <v>26.18</v>
      </c>
      <c r="J44" s="114">
        <f>IF(OR('100m'!G44=0,'100m'!H44=0),100,MAX('100m'!G44:H44))</f>
        <v>22.64</v>
      </c>
      <c r="K44">
        <f>IF(H44="diskval.",1000,H44+((IF(I44&gt;0,I44,100)+IF(J44&gt;0,J44,100))/100000))</f>
        <v>40.130488199999995</v>
      </c>
    </row>
    <row r="45" spans="1:11" ht="15" customHeight="1" x14ac:dyDescent="0.3">
      <c r="A45" s="23">
        <v>43</v>
      </c>
      <c r="B45" s="55"/>
      <c r="C45" s="108">
        <v>61</v>
      </c>
      <c r="D45" s="157" t="s">
        <v>142</v>
      </c>
      <c r="E45" s="188" t="s">
        <v>53</v>
      </c>
      <c r="F45" s="56">
        <v>20.62</v>
      </c>
      <c r="G45" s="89">
        <v>19.57</v>
      </c>
      <c r="H45" s="90">
        <f>IF(OR(F45="diskval.",G45="diskval."),"diskval.",F45+G45)</f>
        <v>40.19</v>
      </c>
      <c r="I45" s="114">
        <f>IF(OR(věže!G63=0,věže!H63=0),100,MAX(věže!G63:H63))</f>
        <v>21.86</v>
      </c>
      <c r="J45" s="114">
        <f>IF(OR('100m'!G63=0,'100m'!H63=0),100,MAX('100m'!G63:H63))</f>
        <v>19.86</v>
      </c>
      <c r="K45">
        <f>IF(H45="diskval.",1000,H45+((IF(I45&gt;0,I45,100)+IF(J45&gt;0,J45,100))/100000))</f>
        <v>40.190417199999999</v>
      </c>
    </row>
    <row r="46" spans="1:11" ht="15" customHeight="1" x14ac:dyDescent="0.3">
      <c r="A46" s="23">
        <v>44</v>
      </c>
      <c r="B46" s="55"/>
      <c r="C46" s="108">
        <v>59</v>
      </c>
      <c r="D46" s="157" t="s">
        <v>138</v>
      </c>
      <c r="E46" s="188" t="s">
        <v>42</v>
      </c>
      <c r="F46" s="56">
        <v>16.079999999999998</v>
      </c>
      <c r="G46" s="89">
        <v>24.46</v>
      </c>
      <c r="H46" s="90">
        <f>IF(OR(F46="diskval.",G46="diskval."),"diskval.",F46+G46)</f>
        <v>40.54</v>
      </c>
      <c r="I46" s="114">
        <f>IF(OR(věže!G61=0,věže!H61=0),100,MAX(věže!G61:H61))</f>
        <v>16.57</v>
      </c>
      <c r="J46" s="114">
        <f>IF(OR('100m'!G61=0,'100m'!H61=0),100,MAX('100m'!G61:H61))</f>
        <v>100</v>
      </c>
      <c r="K46">
        <f>IF(H46="diskval.",1000,H46+((IF(I46&gt;0,I46,100)+IF(J46&gt;0,J46,100))/100000))</f>
        <v>40.541165700000001</v>
      </c>
    </row>
    <row r="47" spans="1:11" ht="15" customHeight="1" x14ac:dyDescent="0.3">
      <c r="A47" s="23">
        <v>45</v>
      </c>
      <c r="B47" s="55"/>
      <c r="C47" s="108">
        <v>56</v>
      </c>
      <c r="D47" s="157" t="s">
        <v>132</v>
      </c>
      <c r="E47" s="188" t="s">
        <v>133</v>
      </c>
      <c r="F47" s="56">
        <v>20.89</v>
      </c>
      <c r="G47" s="89">
        <v>19.87</v>
      </c>
      <c r="H47" s="90">
        <f>IF(OR(F47="diskval.",G47="diskval."),"diskval.",F47+G47)</f>
        <v>40.760000000000005</v>
      </c>
      <c r="I47" s="114">
        <f>IF(OR(věže!G58=0,věže!H58=0),100,MAX(věže!G58:H58))</f>
        <v>24.44</v>
      </c>
      <c r="J47" s="114">
        <f>IF(OR('100m'!G58=0,'100m'!H58=0),100,MAX('100m'!G58:H58))</f>
        <v>24.26</v>
      </c>
      <c r="K47">
        <f>IF(H47="diskval.",1000,H47+((IF(I47&gt;0,I47,100)+IF(J47&gt;0,J47,100))/100000))</f>
        <v>40.760487000000005</v>
      </c>
    </row>
    <row r="48" spans="1:11" ht="15" customHeight="1" x14ac:dyDescent="0.3">
      <c r="A48" s="23">
        <v>46</v>
      </c>
      <c r="B48" s="55"/>
      <c r="C48" s="108">
        <v>25</v>
      </c>
      <c r="D48" s="157" t="s">
        <v>82</v>
      </c>
      <c r="E48" s="188" t="s">
        <v>83</v>
      </c>
      <c r="F48" s="56">
        <v>18.350000000000001</v>
      </c>
      <c r="G48" s="89">
        <v>22.46</v>
      </c>
      <c r="H48" s="90">
        <f>IF(OR(F48="diskval.",G48="diskval."),"diskval.",F48+G48)</f>
        <v>40.81</v>
      </c>
      <c r="I48" s="114">
        <f>IF(OR(věže!G27=0,věže!H27=0),100,MAX(věže!G27:H27))</f>
        <v>19.37</v>
      </c>
      <c r="J48" s="114">
        <f>IF(OR('100m'!G27=0,'100m'!H27=0),100,MAX('100m'!G27:H27))</f>
        <v>100</v>
      </c>
      <c r="K48">
        <f>IF(H48="diskval.",1000,H48+((IF(I48&gt;0,I48,100)+IF(J48&gt;0,J48,100))/100000))</f>
        <v>40.811193700000004</v>
      </c>
    </row>
    <row r="49" spans="1:12" ht="15" customHeight="1" x14ac:dyDescent="0.3">
      <c r="A49" s="23">
        <v>47</v>
      </c>
      <c r="B49" s="55"/>
      <c r="C49" s="108">
        <v>6</v>
      </c>
      <c r="D49" s="157" t="s">
        <v>41</v>
      </c>
      <c r="E49" s="188" t="s">
        <v>42</v>
      </c>
      <c r="F49" s="56">
        <v>22.39</v>
      </c>
      <c r="G49" s="89">
        <v>18.52</v>
      </c>
      <c r="H49" s="90">
        <f>IF(OR(F49="diskval.",G49="diskval."),"diskval.",F49+G49)</f>
        <v>40.909999999999997</v>
      </c>
      <c r="I49" s="114">
        <f>IF(OR(věže!G8=0,věže!H8=0),100,MAX(věže!G8:H8))</f>
        <v>100</v>
      </c>
      <c r="J49" s="114">
        <f>IF(OR('100m'!G8=0,'100m'!H8=0),100,MAX('100m'!G8:H8))</f>
        <v>18.91</v>
      </c>
      <c r="K49">
        <f>IF(H49="diskval.",1000,H49+((IF(I49&gt;0,I49,100)+IF(J49&gt;0,J49,100))/100000))</f>
        <v>40.911189099999994</v>
      </c>
    </row>
    <row r="50" spans="1:12" ht="15" customHeight="1" x14ac:dyDescent="0.3">
      <c r="A50" s="23">
        <v>48</v>
      </c>
      <c r="B50" s="55"/>
      <c r="C50" s="108">
        <v>20</v>
      </c>
      <c r="D50" s="157" t="s">
        <v>73</v>
      </c>
      <c r="E50" s="188" t="s">
        <v>45</v>
      </c>
      <c r="F50" s="56">
        <v>20.69</v>
      </c>
      <c r="G50" s="89">
        <v>20.34</v>
      </c>
      <c r="H50" s="90">
        <f>IF(OR(F50="diskval.",G50="diskval."),"diskval.",F50+G50)</f>
        <v>41.03</v>
      </c>
      <c r="I50" s="114">
        <f>IF(OR(věže!G22=0,věže!H22=0),100,MAX(věže!G22:H22))</f>
        <v>100</v>
      </c>
      <c r="J50" s="114">
        <f>IF(OR('100m'!G22=0,'100m'!H22=0),100,MAX('100m'!G22:H22))</f>
        <v>25.46</v>
      </c>
      <c r="K50">
        <f>IF(H50="diskval.",1000,H50+((IF(I50&gt;0,I50,100)+IF(J50&gt;0,J50,100))/100000))</f>
        <v>41.031254600000004</v>
      </c>
    </row>
    <row r="51" spans="1:12" ht="15" customHeight="1" x14ac:dyDescent="0.3">
      <c r="A51" s="23">
        <v>49</v>
      </c>
      <c r="B51" s="55"/>
      <c r="C51" s="108">
        <v>48</v>
      </c>
      <c r="D51" s="157" t="s">
        <v>106</v>
      </c>
      <c r="E51" s="188" t="s">
        <v>27</v>
      </c>
      <c r="F51" s="56">
        <v>21.84</v>
      </c>
      <c r="G51" s="89">
        <v>20.48</v>
      </c>
      <c r="H51" s="90">
        <f>IF(OR(F51="diskval.",G51="diskval."),"diskval.",F51+G51)</f>
        <v>42.32</v>
      </c>
      <c r="I51" s="114">
        <f>IF(OR(věže!G50=0,věže!H50=0),100,MAX(věže!G50:H50))</f>
        <v>22.25</v>
      </c>
      <c r="J51" s="114">
        <f>IF(OR('100m'!G50=0,'100m'!H50=0),100,MAX('100m'!G50:H50))</f>
        <v>100</v>
      </c>
      <c r="K51">
        <f>IF(H51="diskval.",1000,H51+((IF(I51&gt;0,I51,100)+IF(J51&gt;0,J51,100))/100000))</f>
        <v>42.321222499999998</v>
      </c>
    </row>
    <row r="52" spans="1:12" ht="15" customHeight="1" x14ac:dyDescent="0.3">
      <c r="A52" s="23">
        <v>50</v>
      </c>
      <c r="B52" s="55"/>
      <c r="C52" s="209">
        <v>60</v>
      </c>
      <c r="D52" s="173" t="s">
        <v>140</v>
      </c>
      <c r="E52" s="189" t="s">
        <v>174</v>
      </c>
      <c r="F52" s="210">
        <v>20.96</v>
      </c>
      <c r="G52" s="211">
        <v>21.57</v>
      </c>
      <c r="H52" s="212">
        <f>IF(OR(F52="diskval.",G52="diskval."),"diskval.",F52+G52)</f>
        <v>42.53</v>
      </c>
      <c r="I52" s="114">
        <f>IF(OR(věže!G62=0,věže!H62=0),100,MAX(věže!G62:H62))</f>
        <v>20.97</v>
      </c>
      <c r="J52" s="114">
        <f>IF(OR('100m'!G62=0,'100m'!H62=0),100,MAX('100m'!G62:H62))</f>
        <v>21.73</v>
      </c>
      <c r="K52">
        <f>IF(H52="diskval.",1000,H52+((IF(I52&gt;0,I52,100)+IF(J52&gt;0,J52,100))/100000))</f>
        <v>42.530427000000003</v>
      </c>
    </row>
    <row r="53" spans="1:12" ht="15" customHeight="1" x14ac:dyDescent="0.3">
      <c r="A53" s="23">
        <v>51</v>
      </c>
      <c r="B53" s="55"/>
      <c r="C53" s="108">
        <v>19</v>
      </c>
      <c r="D53" s="157" t="s">
        <v>71</v>
      </c>
      <c r="E53" s="188" t="s">
        <v>42</v>
      </c>
      <c r="F53" s="56">
        <v>22.27</v>
      </c>
      <c r="G53" s="89">
        <v>21.87</v>
      </c>
      <c r="H53" s="90">
        <f>IF(OR(F53="diskval.",G53="diskval."),"diskval.",F53+G53)</f>
        <v>44.14</v>
      </c>
      <c r="I53" s="114">
        <f>IF(OR(věže!G21=0,věže!H21=0),100,MAX(věže!G21:H21))</f>
        <v>24.87</v>
      </c>
      <c r="J53" s="114">
        <f>IF(OR('100m'!G21=0,'100m'!H21=0),100,MAX('100m'!G21:H21))</f>
        <v>23.75</v>
      </c>
      <c r="K53">
        <f>IF(H53="diskval.",1000,H53+((IF(I53&gt;0,I53,100)+IF(J53&gt;0,J53,100))/100000))</f>
        <v>44.140486199999998</v>
      </c>
      <c r="L53" s="19"/>
    </row>
    <row r="54" spans="1:12" ht="15" customHeight="1" x14ac:dyDescent="0.3">
      <c r="A54" s="23">
        <v>52</v>
      </c>
      <c r="B54" s="55"/>
      <c r="C54" s="108">
        <v>35</v>
      </c>
      <c r="D54" s="157" t="s">
        <v>55</v>
      </c>
      <c r="E54" s="188" t="s">
        <v>85</v>
      </c>
      <c r="F54" s="56">
        <v>16.05</v>
      </c>
      <c r="G54" s="89">
        <v>28.1</v>
      </c>
      <c r="H54" s="90">
        <f>IF(OR(F54="diskval.",G54="diskval."),"diskval.",F54+G54)</f>
        <v>44.150000000000006</v>
      </c>
      <c r="I54" s="114">
        <f>IF(OR(věže!G37=0,věže!H37=0),100,MAX(věže!G37:H37))</f>
        <v>16.2</v>
      </c>
      <c r="J54" s="114">
        <f>IF(OR('100m'!G37=0,'100m'!H37=0),100,MAX('100m'!G37:H37))</f>
        <v>100</v>
      </c>
      <c r="K54">
        <f>IF(H54="diskval.",1000,H54+((IF(I54&gt;0,I54,100)+IF(J54&gt;0,J54,100))/100000))</f>
        <v>44.151162000000006</v>
      </c>
    </row>
    <row r="55" spans="1:12" ht="15" customHeight="1" x14ac:dyDescent="0.3">
      <c r="A55" s="23">
        <v>53</v>
      </c>
      <c r="B55" s="55"/>
      <c r="C55" s="108">
        <v>46</v>
      </c>
      <c r="D55" s="157" t="s">
        <v>117</v>
      </c>
      <c r="E55" s="188" t="s">
        <v>118</v>
      </c>
      <c r="F55" s="56">
        <v>21.52</v>
      </c>
      <c r="G55" s="89">
        <v>22.81</v>
      </c>
      <c r="H55" s="90">
        <f>IF(OR(F55="diskval.",G55="diskval."),"diskval.",F55+G55)</f>
        <v>44.33</v>
      </c>
      <c r="I55" s="114">
        <f>IF(OR(věže!G48=0,věže!H48=0),100,MAX(věže!G48:H48))</f>
        <v>24.45</v>
      </c>
      <c r="J55" s="114">
        <f>IF(OR('100m'!G48=0,'100m'!H48=0),100,MAX('100m'!G48:H48))</f>
        <v>23.09</v>
      </c>
      <c r="K55">
        <f>IF(H55="diskval.",1000,H55+((IF(I55&gt;0,I55,100)+IF(J55&gt;0,J55,100))/100000))</f>
        <v>44.330475399999997</v>
      </c>
    </row>
    <row r="56" spans="1:12" ht="15" customHeight="1" x14ac:dyDescent="0.3">
      <c r="A56" s="23">
        <v>54</v>
      </c>
      <c r="B56" s="55"/>
      <c r="C56" s="108">
        <v>66</v>
      </c>
      <c r="D56" s="157" t="s">
        <v>146</v>
      </c>
      <c r="E56" s="188" t="s">
        <v>42</v>
      </c>
      <c r="F56" s="56">
        <v>23.55</v>
      </c>
      <c r="G56" s="118">
        <v>21.04</v>
      </c>
      <c r="H56" s="238">
        <f>IF(OR(F56="diskval.",G56="diskval."),"diskval.",F56+G56)</f>
        <v>44.59</v>
      </c>
      <c r="I56" s="114">
        <f>IF(OR(věže!G68=0,věže!H68=0),100,MAX(věže!G68:H68))</f>
        <v>25.05</v>
      </c>
      <c r="J56" s="114">
        <f>IF(OR('100m'!G68=0,'100m'!H68=0),100,MAX('100m'!G68:H68))</f>
        <v>21.65</v>
      </c>
      <c r="K56">
        <f>IF(H56="diskval.",1000,H56+((IF(I56&gt;0,I56,100)+IF(J56&gt;0,J56,100))/100000))</f>
        <v>44.590467000000004</v>
      </c>
    </row>
    <row r="57" spans="1:12" ht="15" customHeight="1" x14ac:dyDescent="0.3">
      <c r="A57" s="23">
        <v>55</v>
      </c>
      <c r="B57" s="55"/>
      <c r="C57" s="108">
        <v>10</v>
      </c>
      <c r="D57" s="157" t="s">
        <v>52</v>
      </c>
      <c r="E57" s="188" t="s">
        <v>53</v>
      </c>
      <c r="F57" s="56">
        <v>22.5</v>
      </c>
      <c r="G57" s="89">
        <v>22.6</v>
      </c>
      <c r="H57" s="90">
        <f>IF(OR(F57="diskval.",G57="diskval."),"diskval.",F57+G57)</f>
        <v>45.1</v>
      </c>
      <c r="I57" s="114">
        <f>IF(OR(věže!G12=0,věže!H12=0),100,MAX(věže!G12:H12))</f>
        <v>24.28</v>
      </c>
      <c r="J57" s="114">
        <f>IF(OR('100m'!G12=0,'100m'!H12=0),100,MAX('100m'!G12:H12))</f>
        <v>100</v>
      </c>
      <c r="K57">
        <f>IF(H57="diskval.",1000,H57+((IF(I57&gt;0,I57,100)+IF(J57&gt;0,J57,100))/100000))</f>
        <v>45.101242800000001</v>
      </c>
    </row>
    <row r="58" spans="1:12" ht="15" customHeight="1" x14ac:dyDescent="0.3">
      <c r="A58" s="23">
        <v>56</v>
      </c>
      <c r="B58" s="55"/>
      <c r="C58" s="108">
        <v>40</v>
      </c>
      <c r="D58" s="157" t="s">
        <v>105</v>
      </c>
      <c r="E58" s="188" t="s">
        <v>77</v>
      </c>
      <c r="F58" s="56">
        <v>19.45</v>
      </c>
      <c r="G58" s="89">
        <v>25.773</v>
      </c>
      <c r="H58" s="90">
        <f>IF(OR(F58="diskval.",G58="diskval."),"diskval.",F58+G58)</f>
        <v>45.222999999999999</v>
      </c>
      <c r="I58" s="114">
        <f>IF(OR(věže!G42=0,věže!H42=0),100,MAX(věže!G42:H42))</f>
        <v>28.95</v>
      </c>
      <c r="J58" s="114">
        <f>IF(OR('100m'!G42=0,'100m'!H42=0),100,MAX('100m'!G42:H42))</f>
        <v>100</v>
      </c>
      <c r="K58">
        <f>IF(H58="diskval.",1000,H58+((IF(I58&gt;0,I58,100)+IF(J58&gt;0,J58,100))/100000))</f>
        <v>45.224289499999998</v>
      </c>
    </row>
    <row r="59" spans="1:12" ht="15" customHeight="1" x14ac:dyDescent="0.3">
      <c r="A59" s="23">
        <v>57</v>
      </c>
      <c r="B59" s="55"/>
      <c r="C59" s="108">
        <v>2</v>
      </c>
      <c r="D59" s="157" t="s">
        <v>29</v>
      </c>
      <c r="E59" s="188" t="s">
        <v>30</v>
      </c>
      <c r="F59" s="56">
        <v>22.21</v>
      </c>
      <c r="G59" s="89">
        <v>23.97</v>
      </c>
      <c r="H59" s="90">
        <f>IF(OR(F59="diskval.",G59="diskval."),"diskval.",F59+G59)</f>
        <v>46.18</v>
      </c>
      <c r="I59" s="114">
        <f>IF(OR(věže!G4=0,věže!H4=0),100,MAX(věže!G4:H4))</f>
        <v>24</v>
      </c>
      <c r="J59" s="114">
        <f>IF(OR('100m'!G4=0,'100m'!H4=0),100,MAX('100m'!G4:H4))</f>
        <v>31.53</v>
      </c>
      <c r="K59">
        <f>IF(H59="diskval.",1000,H59+((IF(I59&gt;0,I59,100)+IF(J59&gt;0,J59,100))/100000))</f>
        <v>46.180555300000002</v>
      </c>
    </row>
    <row r="60" spans="1:12" ht="15" customHeight="1" x14ac:dyDescent="0.3">
      <c r="A60" s="23">
        <v>58</v>
      </c>
      <c r="B60" s="55"/>
      <c r="C60" s="108">
        <v>51</v>
      </c>
      <c r="D60" s="157" t="s">
        <v>125</v>
      </c>
      <c r="E60" s="188" t="s">
        <v>48</v>
      </c>
      <c r="F60" s="56">
        <v>22.5</v>
      </c>
      <c r="G60" s="89">
        <v>24.88</v>
      </c>
      <c r="H60" s="90">
        <f>IF(OR(F60="diskval.",G60="diskval."),"diskval.",F60+G60)</f>
        <v>47.379999999999995</v>
      </c>
      <c r="I60" s="114">
        <f>IF(OR(věže!G53=0,věže!H53=0),100,MAX(věže!G53:H53))</f>
        <v>23.12</v>
      </c>
      <c r="J60" s="114">
        <f>IF(OR('100m'!G53=0,'100m'!H53=0),100,MAX('100m'!G53:H53))</f>
        <v>100</v>
      </c>
      <c r="K60">
        <f>IF(H60="diskval.",1000,H60+((IF(I60&gt;0,I60,100)+IF(J60&gt;0,J60,100))/100000))</f>
        <v>47.381231199999995</v>
      </c>
    </row>
    <row r="61" spans="1:12" ht="15" customHeight="1" x14ac:dyDescent="0.3">
      <c r="A61" s="23">
        <v>59</v>
      </c>
      <c r="B61" s="55"/>
      <c r="C61" s="108">
        <v>50</v>
      </c>
      <c r="D61" s="157" t="s">
        <v>124</v>
      </c>
      <c r="E61" s="188" t="s">
        <v>51</v>
      </c>
      <c r="F61" s="56">
        <v>25.9</v>
      </c>
      <c r="G61" s="89">
        <v>21.78</v>
      </c>
      <c r="H61" s="90">
        <f>IF(OR(F61="diskval.",G61="diskval."),"diskval.",F61+G61)</f>
        <v>47.68</v>
      </c>
      <c r="I61" s="114">
        <f>IF(OR(věže!G52=0,věže!H52=0),100,MAX(věže!G52:H52))</f>
        <v>28.31</v>
      </c>
      <c r="J61" s="114">
        <f>IF(OR('100m'!G52=0,'100m'!H52=0),100,MAX('100m'!G52:H52))</f>
        <v>100</v>
      </c>
      <c r="K61">
        <f>IF(H61="diskval.",1000,H61+((IF(I61&gt;0,I61,100)+IF(J61&gt;0,J61,100))/100000))</f>
        <v>47.681283100000002</v>
      </c>
    </row>
    <row r="62" spans="1:12" ht="15" customHeight="1" x14ac:dyDescent="0.3">
      <c r="A62" s="23">
        <v>60</v>
      </c>
      <c r="B62" s="55"/>
      <c r="C62" s="108">
        <v>1</v>
      </c>
      <c r="D62" s="157" t="s">
        <v>26</v>
      </c>
      <c r="E62" s="188" t="s">
        <v>27</v>
      </c>
      <c r="F62" s="56">
        <v>25.38</v>
      </c>
      <c r="G62" s="89">
        <v>22.92</v>
      </c>
      <c r="H62" s="90">
        <f>IF(OR(F62="diskval.",G62="diskval."),"diskval.",F62+G62)</f>
        <v>48.3</v>
      </c>
      <c r="I62" s="114">
        <f>IF(OR(věže!G3=0,věže!H3=0),100,MAX(věže!G3:H3))</f>
        <v>26.9</v>
      </c>
      <c r="J62" s="114">
        <f>IF(OR('100m'!G3=0,'100m'!H3=0),100,MAX('100m'!G3:H3))</f>
        <v>23.95</v>
      </c>
      <c r="K62">
        <f>IF(H62="diskval.",1000,H62+((IF(I62&gt;0,I62,100)+IF(J62&gt;0,J62,100))/100000))</f>
        <v>48.300508499999999</v>
      </c>
    </row>
    <row r="63" spans="1:12" ht="15" customHeight="1" x14ac:dyDescent="0.3">
      <c r="A63" s="23">
        <v>61</v>
      </c>
      <c r="B63" s="55"/>
      <c r="C63" s="108">
        <v>58</v>
      </c>
      <c r="D63" s="157" t="s">
        <v>137</v>
      </c>
      <c r="E63" s="188" t="s">
        <v>30</v>
      </c>
      <c r="F63" s="56">
        <v>29.62</v>
      </c>
      <c r="G63" s="89">
        <v>21.85</v>
      </c>
      <c r="H63" s="90">
        <f>IF(OR(F63="diskval.",G63="diskval."),"diskval.",F63+G63)</f>
        <v>51.47</v>
      </c>
      <c r="I63" s="114">
        <f>IF(OR(věže!G60=0,věže!H60=0),100,MAX(věže!G60:H60))</f>
        <v>34.17</v>
      </c>
      <c r="J63" s="114">
        <f>IF(OR('100m'!G60=0,'100m'!H60=0),100,MAX('100m'!G60:H60))</f>
        <v>23.09</v>
      </c>
      <c r="K63">
        <f>IF(H63="diskval.",1000,H63+((IF(I63&gt;0,I63,100)+IF(J63&gt;0,J63,100))/100000))</f>
        <v>51.470572599999997</v>
      </c>
    </row>
    <row r="64" spans="1:12" ht="15" customHeight="1" x14ac:dyDescent="0.3">
      <c r="A64" s="23">
        <v>62</v>
      </c>
      <c r="B64" s="55"/>
      <c r="C64" s="108">
        <v>3</v>
      </c>
      <c r="D64" s="157" t="s">
        <v>32</v>
      </c>
      <c r="E64" s="188" t="s">
        <v>33</v>
      </c>
      <c r="F64" s="56" t="s">
        <v>171</v>
      </c>
      <c r="G64" s="89">
        <v>24.29</v>
      </c>
      <c r="H64" s="90" t="str">
        <f>IF(OR(F64="diskval.",G64="diskval."),"diskval.",F64+G64)</f>
        <v>diskval.</v>
      </c>
      <c r="I64" s="114">
        <f>IF(OR(věže!G5=0,věže!H5=0),100,MAX(věže!G5:H5))</f>
        <v>100</v>
      </c>
      <c r="J64" s="114">
        <f>IF(OR('100m'!G5=0,'100m'!H5=0),100,MAX('100m'!G5:H5))</f>
        <v>24.84</v>
      </c>
      <c r="K64">
        <f>IF(H64="diskval.",1000,H64+((IF(I64&gt;0,I64,100)+IF(J64&gt;0,J64,100))/100000))</f>
        <v>1000</v>
      </c>
    </row>
    <row r="65" spans="1:12" ht="15" customHeight="1" x14ac:dyDescent="0.3">
      <c r="A65" s="23">
        <v>63</v>
      </c>
      <c r="B65" s="55"/>
      <c r="C65" s="108">
        <v>5</v>
      </c>
      <c r="D65" s="157" t="s">
        <v>38</v>
      </c>
      <c r="E65" s="188" t="s">
        <v>39</v>
      </c>
      <c r="F65" s="56">
        <v>14.86</v>
      </c>
      <c r="G65" s="89" t="s">
        <v>171</v>
      </c>
      <c r="H65" s="90" t="str">
        <f>IF(OR(F65="diskval.",G65="diskval."),"diskval.",F65+G65)</f>
        <v>diskval.</v>
      </c>
      <c r="I65" s="114">
        <f>IF(OR(věže!G7=0,věže!H7=0),100,MAX(věže!G7:H7))</f>
        <v>15.07</v>
      </c>
      <c r="J65" s="114">
        <f>IF(OR('100m'!G7=0,'100m'!H7=0),100,MAX('100m'!G7:H7))</f>
        <v>100</v>
      </c>
      <c r="K65">
        <f>IF(H65="diskval.",1000,H65+((IF(I65&gt;0,I65,100)+IF(J65&gt;0,J65,100))/100000))</f>
        <v>1000</v>
      </c>
    </row>
    <row r="66" spans="1:12" ht="15" customHeight="1" x14ac:dyDescent="0.3">
      <c r="A66" s="23">
        <v>64</v>
      </c>
      <c r="B66" s="55"/>
      <c r="C66" s="108">
        <v>8</v>
      </c>
      <c r="D66" s="157" t="s">
        <v>47</v>
      </c>
      <c r="E66" s="188" t="s">
        <v>48</v>
      </c>
      <c r="F66" s="56" t="s">
        <v>171</v>
      </c>
      <c r="G66" s="58">
        <v>18.54</v>
      </c>
      <c r="H66" s="240" t="str">
        <f>IF(OR(F66="diskval.",G66="diskval."),"diskval.",F66+G66)</f>
        <v>diskval.</v>
      </c>
      <c r="I66" s="114">
        <f>IF(OR(věže!G10=0,věže!H10=0),100,MAX(věže!G10:H10))</f>
        <v>100</v>
      </c>
      <c r="J66" s="114">
        <f>IF(OR('100m'!G10=0,'100m'!H10=0),100,MAX('100m'!G10:H10))</f>
        <v>31.72</v>
      </c>
      <c r="K66">
        <f>IF(H66="diskval.",1000,H66+((IF(I66&gt;0,I66,100)+IF(J66&gt;0,J66,100))/100000))</f>
        <v>1000</v>
      </c>
    </row>
    <row r="67" spans="1:12" ht="15" customHeight="1" x14ac:dyDescent="0.3">
      <c r="A67" s="23">
        <v>65</v>
      </c>
      <c r="B67" s="55"/>
      <c r="C67" s="108">
        <v>17</v>
      </c>
      <c r="D67" s="157" t="s">
        <v>67</v>
      </c>
      <c r="E67" s="188" t="s">
        <v>56</v>
      </c>
      <c r="F67" s="56" t="s">
        <v>171</v>
      </c>
      <c r="G67" s="58">
        <v>18.420000000000002</v>
      </c>
      <c r="H67" s="239" t="str">
        <f>IF(OR(F67="diskval.",G67="diskval."),"diskval.",F67+G67)</f>
        <v>diskval.</v>
      </c>
      <c r="I67" s="114">
        <f>IF(OR(věže!G19=0,věže!H19=0),100,MAX(věže!G19:H19))</f>
        <v>100</v>
      </c>
      <c r="J67" s="114">
        <f>IF(OR('100m'!G19=0,'100m'!H19=0),100,MAX('100m'!G19:H19))</f>
        <v>28.38</v>
      </c>
      <c r="K67">
        <f>IF(H67="diskval.",1000,H67+((IF(I67&gt;0,I67,100)+IF(J67&gt;0,J67,100))/100000))</f>
        <v>1000</v>
      </c>
    </row>
    <row r="68" spans="1:12" ht="15" customHeight="1" x14ac:dyDescent="0.3">
      <c r="A68" s="23">
        <v>66</v>
      </c>
      <c r="B68" s="55"/>
      <c r="C68" s="108">
        <v>23</v>
      </c>
      <c r="D68" s="157" t="s">
        <v>79</v>
      </c>
      <c r="E68" s="188" t="s">
        <v>45</v>
      </c>
      <c r="F68" s="56" t="s">
        <v>171</v>
      </c>
      <c r="G68" s="58">
        <v>18.309999999999999</v>
      </c>
      <c r="H68" s="239" t="str">
        <f>IF(OR(F68="diskval.",G68="diskval."),"diskval.",F68+G68)</f>
        <v>diskval.</v>
      </c>
      <c r="I68" s="114">
        <f>IF(OR(věže!G25=0,věže!H25=0),100,MAX(věže!G25:H25))</f>
        <v>100</v>
      </c>
      <c r="J68" s="114">
        <f>IF(OR('100m'!G25=0,'100m'!H25=0),100,MAX('100m'!G25:H25))</f>
        <v>20.78</v>
      </c>
      <c r="K68">
        <f>IF(H68="diskval.",1000,H68+((IF(I68&gt;0,I68,100)+IF(J68&gt;0,J68,100))/100000))</f>
        <v>1000</v>
      </c>
    </row>
    <row r="69" spans="1:12" ht="15" customHeight="1" x14ac:dyDescent="0.3">
      <c r="A69" s="23">
        <v>67</v>
      </c>
      <c r="B69" s="55"/>
      <c r="C69" s="108">
        <v>24</v>
      </c>
      <c r="D69" s="157" t="s">
        <v>81</v>
      </c>
      <c r="E69" s="188" t="s">
        <v>42</v>
      </c>
      <c r="F69" s="56" t="s">
        <v>171</v>
      </c>
      <c r="G69" s="58">
        <v>19.100000000000001</v>
      </c>
      <c r="H69" s="239" t="str">
        <f>IF(OR(F69="diskval.",G69="diskval."),"diskval.",F69+G69)</f>
        <v>diskval.</v>
      </c>
      <c r="I69" s="114">
        <f>IF(OR(věže!G26=0,věže!H26=0),100,MAX(věže!G26:H26))</f>
        <v>100</v>
      </c>
      <c r="J69" s="114">
        <f>IF(OR('100m'!G26=0,'100m'!H26=0),100,MAX('100m'!G26:H26))</f>
        <v>100</v>
      </c>
      <c r="K69">
        <f>IF(H69="diskval.",1000,H69+((IF(I69&gt;0,I69,100)+IF(J69&gt;0,J69,100))/100000))</f>
        <v>1000</v>
      </c>
    </row>
    <row r="70" spans="1:12" ht="15" customHeight="1" x14ac:dyDescent="0.3">
      <c r="A70" s="23">
        <v>68</v>
      </c>
      <c r="B70" s="55"/>
      <c r="C70" s="108">
        <v>28</v>
      </c>
      <c r="D70" s="157" t="s">
        <v>87</v>
      </c>
      <c r="E70" s="188" t="s">
        <v>61</v>
      </c>
      <c r="F70" s="56" t="s">
        <v>171</v>
      </c>
      <c r="G70" s="58" t="s">
        <v>171</v>
      </c>
      <c r="H70" s="239" t="str">
        <f>IF(OR(F70="diskval.",G70="diskval."),"diskval.",F70+G70)</f>
        <v>diskval.</v>
      </c>
      <c r="I70" s="114">
        <f>IF(OR(věže!G30=0,věže!H30=0),100,MAX(věže!G30:H30))</f>
        <v>100</v>
      </c>
      <c r="J70" s="114">
        <f>IF(OR('100m'!G30=0,'100m'!H30=0),100,MAX('100m'!G30:H30))</f>
        <v>100</v>
      </c>
      <c r="K70">
        <f>IF(H70="diskval.",1000,H70+((IF(I70&gt;0,I70,100)+IF(J70&gt;0,J70,100))/100000))</f>
        <v>1000</v>
      </c>
    </row>
    <row r="71" spans="1:12" ht="15" customHeight="1" x14ac:dyDescent="0.3">
      <c r="A71" s="23">
        <v>69</v>
      </c>
      <c r="B71" s="55"/>
      <c r="C71" s="108">
        <v>30</v>
      </c>
      <c r="D71" s="157" t="s">
        <v>90</v>
      </c>
      <c r="E71" s="188" t="s">
        <v>30</v>
      </c>
      <c r="F71" s="56" t="s">
        <v>171</v>
      </c>
      <c r="G71" s="58">
        <v>24.47</v>
      </c>
      <c r="H71" s="239" t="str">
        <f>IF(OR(F71="diskval.",G71="diskval."),"diskval.",F71+G71)</f>
        <v>diskval.</v>
      </c>
      <c r="I71" s="114">
        <f>IF(OR(věže!G32=0,věže!H32=0),100,MAX(věže!G32:H32))</f>
        <v>100</v>
      </c>
      <c r="J71" s="114">
        <f>IF(OR('100m'!G32=0,'100m'!H32=0),100,MAX('100m'!G32:H32))</f>
        <v>100</v>
      </c>
      <c r="K71">
        <f>IF(H71="diskval.",1000,H71+((IF(I71&gt;0,I71,100)+IF(J71&gt;0,J71,100))/100000))</f>
        <v>1000</v>
      </c>
    </row>
    <row r="72" spans="1:12" ht="15" customHeight="1" x14ac:dyDescent="0.3">
      <c r="A72" s="23">
        <v>70</v>
      </c>
      <c r="B72" s="55"/>
      <c r="C72" s="108">
        <v>32</v>
      </c>
      <c r="D72" s="157" t="s">
        <v>93</v>
      </c>
      <c r="E72" s="188" t="s">
        <v>94</v>
      </c>
      <c r="F72" s="56">
        <v>29.07</v>
      </c>
      <c r="G72" s="58" t="s">
        <v>171</v>
      </c>
      <c r="H72" s="239" t="str">
        <f>IF(OR(F72="diskval.",G72="diskval."),"diskval.",F72+G72)</f>
        <v>diskval.</v>
      </c>
      <c r="I72" s="114">
        <f>IF(OR(věže!G34=0,věže!H34=0),100,MAX(věže!G34:H34))</f>
        <v>30.69</v>
      </c>
      <c r="J72" s="114">
        <f>IF(OR('100m'!G34=0,'100m'!H34=0),100,MAX('100m'!G34:H34))</f>
        <v>100</v>
      </c>
      <c r="K72">
        <f>IF(H72="diskval.",1000,H72+((IF(I72&gt;0,I72,100)+IF(J72&gt;0,J72,100))/100000))</f>
        <v>1000</v>
      </c>
    </row>
    <row r="73" spans="1:12" ht="15" customHeight="1" x14ac:dyDescent="0.3">
      <c r="A73" s="23">
        <v>71</v>
      </c>
      <c r="B73" s="55"/>
      <c r="C73" s="209">
        <v>57</v>
      </c>
      <c r="D73" s="173" t="s">
        <v>135</v>
      </c>
      <c r="E73" s="189" t="s">
        <v>173</v>
      </c>
      <c r="F73" s="210">
        <v>17.21</v>
      </c>
      <c r="G73" s="237" t="s">
        <v>171</v>
      </c>
      <c r="H73" s="242" t="str">
        <f>IF(OR(F73="diskval.",G73="diskval."),"diskval.",F73+G73)</f>
        <v>diskval.</v>
      </c>
      <c r="I73" s="114">
        <f>IF(OR(věže!G59=0,věže!H59=0),100,MAX(věže!G59:H59))</f>
        <v>19.350000000000001</v>
      </c>
      <c r="J73" s="114">
        <f>IF(OR('100m'!G59=0,'100m'!H59=0),100,MAX('100m'!G59:H59))</f>
        <v>100</v>
      </c>
      <c r="K73">
        <f>IF(H73="diskval.",1000,H73+((IF(I73&gt;0,I73,100)+IF(J73&gt;0,J73,100))/100000))</f>
        <v>1000</v>
      </c>
    </row>
    <row r="74" spans="1:12" ht="15" customHeight="1" x14ac:dyDescent="0.3">
      <c r="A74" s="23">
        <v>72</v>
      </c>
      <c r="B74" s="55"/>
      <c r="C74" s="209">
        <v>68</v>
      </c>
      <c r="D74" s="173" t="s">
        <v>150</v>
      </c>
      <c r="E74" s="189" t="s">
        <v>176</v>
      </c>
      <c r="F74" s="210">
        <v>15.31</v>
      </c>
      <c r="G74" s="213" t="s">
        <v>171</v>
      </c>
      <c r="H74" s="214" t="str">
        <f>IF(OR(F74="diskval.",G74="diskval."),"diskval.",F74+G74)</f>
        <v>diskval.</v>
      </c>
      <c r="I74" s="114">
        <f>IF(OR(věže!G70=0,věže!H70=0),100,MAX(věže!G70:H70))</f>
        <v>16.84</v>
      </c>
      <c r="J74" s="114">
        <f>IF(OR('100m'!G70=0,'100m'!H70=0),100,MAX('100m'!G70:H70))</f>
        <v>100</v>
      </c>
      <c r="K74">
        <f>IF(H74="diskval.",1000,H74+((IF(I74&gt;0,I74,100)+IF(J74&gt;0,J74,100))/100000))</f>
        <v>1000</v>
      </c>
    </row>
    <row r="75" spans="1:12" ht="15" customHeight="1" x14ac:dyDescent="0.3">
      <c r="A75" s="23">
        <v>73</v>
      </c>
      <c r="B75" s="55"/>
      <c r="C75" s="209">
        <v>73</v>
      </c>
      <c r="D75" s="173" t="s">
        <v>156</v>
      </c>
      <c r="E75" s="189" t="s">
        <v>179</v>
      </c>
      <c r="F75" s="210">
        <v>20.49</v>
      </c>
      <c r="G75" s="213" t="s">
        <v>171</v>
      </c>
      <c r="H75" s="214" t="str">
        <f>IF(OR(F75="diskval.",G75="diskval."),"diskval.",F75+G75)</f>
        <v>diskval.</v>
      </c>
      <c r="I75" s="114">
        <f>IF(OR(věže!G75=0,věže!H75=0),100,MAX(věže!G75:H75))</f>
        <v>21.2</v>
      </c>
      <c r="J75" s="114">
        <f>IF(OR('100m'!G75=0,'100m'!H75=0),100,MAX('100m'!G75:H75))</f>
        <v>100</v>
      </c>
      <c r="K75">
        <f>IF(H75="diskval.",1000,H75+((IF(I75&gt;0,I75,100)+IF(J75&gt;0,J75,100))/100000))</f>
        <v>1000</v>
      </c>
    </row>
    <row r="76" spans="1:12" ht="15" customHeight="1" x14ac:dyDescent="0.3">
      <c r="A76" s="23">
        <v>74</v>
      </c>
      <c r="B76" s="55"/>
      <c r="C76" s="108">
        <v>74</v>
      </c>
      <c r="D76" s="157" t="s">
        <v>157</v>
      </c>
      <c r="E76" s="188" t="s">
        <v>158</v>
      </c>
      <c r="F76" s="56" t="s">
        <v>171</v>
      </c>
      <c r="G76" s="6">
        <v>24.87</v>
      </c>
      <c r="H76" s="57" t="str">
        <f>IF(OR(F76="diskval.",G76="diskval."),"diskval.",F76+G76)</f>
        <v>diskval.</v>
      </c>
      <c r="I76" s="114">
        <f>IF(OR(věže!G76=0,věže!H76=0),100,MAX(věže!G76:H76))</f>
        <v>100</v>
      </c>
      <c r="J76" s="114">
        <f>IF(OR('100m'!G76=0,'100m'!H76=0),100,MAX('100m'!G76:H76))</f>
        <v>27.67</v>
      </c>
      <c r="K76">
        <f>IF(H76="diskval.",1000,H76+((IF(I76&gt;0,I76,100)+IF(J76&gt;0,J76,100))/100000))</f>
        <v>1000</v>
      </c>
    </row>
    <row r="77" spans="1:12" ht="15" customHeight="1" x14ac:dyDescent="0.3">
      <c r="A77" s="23">
        <v>75</v>
      </c>
      <c r="B77" s="55"/>
      <c r="C77" s="108">
        <v>75</v>
      </c>
      <c r="D77" s="83"/>
      <c r="E77" s="190"/>
      <c r="F77" s="56" t="s">
        <v>171</v>
      </c>
      <c r="G77" s="6" t="s">
        <v>171</v>
      </c>
      <c r="H77" s="57" t="str">
        <f>IF(OR(F77="diskval.",G77="diskval."),"diskval.",F77+G77)</f>
        <v>diskval.</v>
      </c>
      <c r="I77" s="114">
        <f>IF(OR(věže!G77=0,věže!H77=0),100,MAX(věže!G77:H77))</f>
        <v>100</v>
      </c>
      <c r="J77" s="114">
        <f>IF(OR('100m'!G77=0,'100m'!H77=0),100,MAX('100m'!G77:H77))</f>
        <v>100</v>
      </c>
      <c r="K77">
        <f>IF(H77="diskval.",1000,H77+((IF(I77&gt;0,I77,100)+IF(J77&gt;0,J77,100))/100000))</f>
        <v>1000</v>
      </c>
      <c r="L77" s="19"/>
    </row>
    <row r="78" spans="1:12" ht="15" customHeight="1" x14ac:dyDescent="0.3">
      <c r="A78" s="23">
        <v>76</v>
      </c>
      <c r="B78" s="55"/>
      <c r="C78" s="108">
        <v>76</v>
      </c>
      <c r="D78" s="157"/>
      <c r="E78" s="188"/>
      <c r="F78" s="56" t="s">
        <v>171</v>
      </c>
      <c r="G78" s="6" t="s">
        <v>171</v>
      </c>
      <c r="H78" s="57" t="str">
        <f>IF(OR(F78="diskval.",G78="diskval."),"diskval.",F78+G78)</f>
        <v>diskval.</v>
      </c>
      <c r="I78" s="114">
        <f>IF(OR(věže!G78=0,věže!H78=0),100,MAX(věže!G78:H78))</f>
        <v>100</v>
      </c>
      <c r="J78" s="114">
        <f>IF(OR('100m'!G78=0,'100m'!H78=0),100,MAX('100m'!G78:H78))</f>
        <v>100</v>
      </c>
      <c r="K78">
        <f>IF(H78="diskval.",1000,H78+((IF(I78&gt;0,I78,100)+IF(J78&gt;0,J78,100))/100000))</f>
        <v>1000</v>
      </c>
    </row>
    <row r="79" spans="1:12" ht="15" customHeight="1" x14ac:dyDescent="0.3">
      <c r="A79" s="23">
        <v>77</v>
      </c>
      <c r="B79" s="55"/>
      <c r="C79" s="108">
        <v>77</v>
      </c>
      <c r="D79" s="157" t="s">
        <v>160</v>
      </c>
      <c r="E79" s="188" t="s">
        <v>45</v>
      </c>
      <c r="F79" s="56">
        <v>14.86</v>
      </c>
      <c r="G79" s="6" t="s">
        <v>171</v>
      </c>
      <c r="H79" s="57" t="str">
        <f>IF(OR(F79="diskval.",G79="diskval."),"diskval.",F79+G79)</f>
        <v>diskval.</v>
      </c>
      <c r="I79" s="114">
        <f>IF(OR(věže!G79=0,věže!H79=0),100,MAX(věže!G79:H79))</f>
        <v>19.059999999999999</v>
      </c>
      <c r="J79" s="114">
        <f>IF(OR('100m'!G79=0,'100m'!H79=0),100,MAX('100m'!G79:H79))</f>
        <v>100</v>
      </c>
      <c r="K79">
        <f>IF(H79="diskval.",1000,H79+((IF(I79&gt;0,I79,100)+IF(J79&gt;0,J79,100))/100000))</f>
        <v>1000</v>
      </c>
    </row>
    <row r="80" spans="1:12" ht="15" customHeight="1" x14ac:dyDescent="0.3">
      <c r="A80" s="23">
        <v>78</v>
      </c>
      <c r="B80" s="55"/>
      <c r="C80" s="108">
        <v>78</v>
      </c>
      <c r="D80" s="157" t="s">
        <v>161</v>
      </c>
      <c r="E80" s="188" t="s">
        <v>109</v>
      </c>
      <c r="F80" s="56" t="s">
        <v>171</v>
      </c>
      <c r="G80" s="6">
        <v>23.99</v>
      </c>
      <c r="H80" s="57" t="str">
        <f>IF(OR(F80="diskval.",G80="diskval."),"diskval.",F80+G80)</f>
        <v>diskval.</v>
      </c>
      <c r="I80" s="114">
        <f>IF(OR(věže!G80=0,věže!H80=0),100,MAX(věže!G80:H80))</f>
        <v>100</v>
      </c>
      <c r="J80" s="114">
        <f>IF(OR('100m'!G80=0,'100m'!H80=0),100,MAX('100m'!G80:H80))</f>
        <v>100</v>
      </c>
      <c r="K80">
        <f>IF(H80="diskval.",1000,H80+((IF(I80&gt;0,I80,100)+IF(J80&gt;0,J80,100))/100000))</f>
        <v>1000</v>
      </c>
    </row>
    <row r="81" spans="1:12" ht="15" customHeight="1" x14ac:dyDescent="0.3">
      <c r="A81" s="23">
        <v>79</v>
      </c>
      <c r="B81" s="55"/>
      <c r="C81" s="108">
        <v>79</v>
      </c>
      <c r="D81" s="25"/>
      <c r="E81" s="17"/>
      <c r="F81" s="56"/>
      <c r="G81" s="6"/>
      <c r="H81" s="57">
        <f t="shared" ref="H67:H98" si="0">IF(OR(F81="diskval.",G81="diskval."),"diskval.",F81+G81)</f>
        <v>0</v>
      </c>
      <c r="I81" s="114">
        <f>IF(OR(věže!G81=0,věže!H81=0),100,MAX(věže!G81:H81))</f>
        <v>100</v>
      </c>
      <c r="J81" s="114">
        <f>IF(OR('100m'!G81=0,'100m'!H81=0),100,MAX('100m'!G81:H81))</f>
        <v>100</v>
      </c>
      <c r="K81">
        <f t="shared" ref="K67:K98" si="1">IF(H81="diskval.",1000,H81+((IF(I81&gt;0,I81,100)+IF(J81&gt;0,J81,100))/100000))</f>
        <v>2E-3</v>
      </c>
    </row>
    <row r="82" spans="1:12" ht="15" customHeight="1" x14ac:dyDescent="0.3">
      <c r="A82" s="23">
        <v>80</v>
      </c>
      <c r="B82" s="55"/>
      <c r="C82" s="108">
        <v>80</v>
      </c>
      <c r="D82" s="25"/>
      <c r="E82" s="17"/>
      <c r="F82" s="56"/>
      <c r="G82" s="6"/>
      <c r="H82" s="57">
        <f t="shared" si="0"/>
        <v>0</v>
      </c>
      <c r="I82" s="114">
        <f>IF(OR(věže!G82=0,věže!H82=0),100,MAX(věže!G82:H82))</f>
        <v>100</v>
      </c>
      <c r="J82" s="114">
        <f>IF(OR('100m'!G82=0,'100m'!H82=0),100,MAX('100m'!G82:H82))</f>
        <v>100</v>
      </c>
      <c r="K82">
        <f t="shared" si="1"/>
        <v>2E-3</v>
      </c>
    </row>
    <row r="83" spans="1:12" ht="15" customHeight="1" x14ac:dyDescent="0.3">
      <c r="A83" s="23">
        <v>81</v>
      </c>
      <c r="B83" s="55"/>
      <c r="C83" s="108">
        <v>81</v>
      </c>
      <c r="D83" s="25"/>
      <c r="E83" s="17"/>
      <c r="F83" s="56"/>
      <c r="G83" s="6"/>
      <c r="H83" s="57">
        <f t="shared" si="0"/>
        <v>0</v>
      </c>
      <c r="I83" s="114">
        <f>IF(OR(věže!G83=0,věže!H83=0),100,MAX(věže!G83:H83))</f>
        <v>100</v>
      </c>
      <c r="J83" s="114">
        <f>IF(OR('100m'!G83=0,'100m'!H83=0),100,MAX('100m'!G83:H83))</f>
        <v>100</v>
      </c>
      <c r="K83">
        <f t="shared" si="1"/>
        <v>2E-3</v>
      </c>
    </row>
    <row r="84" spans="1:12" ht="15" customHeight="1" x14ac:dyDescent="0.3">
      <c r="A84" s="23">
        <v>82</v>
      </c>
      <c r="B84" s="55"/>
      <c r="C84" s="108">
        <v>82</v>
      </c>
      <c r="D84" s="25"/>
      <c r="E84" s="17"/>
      <c r="F84" s="56"/>
      <c r="G84" s="6"/>
      <c r="H84" s="57">
        <f t="shared" si="0"/>
        <v>0</v>
      </c>
      <c r="I84" s="114">
        <f>IF(OR(věže!G84=0,věže!H84=0),100,MAX(věže!G84:H84))</f>
        <v>100</v>
      </c>
      <c r="J84" s="114">
        <f>IF(OR('100m'!G84=0,'100m'!H84=0),100,MAX('100m'!G84:H84))</f>
        <v>100</v>
      </c>
      <c r="K84">
        <f t="shared" si="1"/>
        <v>2E-3</v>
      </c>
    </row>
    <row r="85" spans="1:12" ht="15" customHeight="1" x14ac:dyDescent="0.3">
      <c r="A85" s="23">
        <v>83</v>
      </c>
      <c r="B85" s="55"/>
      <c r="C85" s="108">
        <v>83</v>
      </c>
      <c r="D85" s="25"/>
      <c r="E85" s="17"/>
      <c r="F85" s="56"/>
      <c r="G85" s="6"/>
      <c r="H85" s="57">
        <f t="shared" si="0"/>
        <v>0</v>
      </c>
      <c r="I85" s="114">
        <f>IF(OR(věže!G85=0,věže!H85=0),100,MAX(věže!G85:H85))</f>
        <v>100</v>
      </c>
      <c r="J85" s="114">
        <f>IF(OR('100m'!G85=0,'100m'!H85=0),100,MAX('100m'!G85:H85))</f>
        <v>100</v>
      </c>
      <c r="K85">
        <f t="shared" si="1"/>
        <v>2E-3</v>
      </c>
    </row>
    <row r="86" spans="1:12" ht="15" customHeight="1" x14ac:dyDescent="0.3">
      <c r="A86" s="23">
        <v>84</v>
      </c>
      <c r="B86" s="55"/>
      <c r="C86" s="108">
        <v>84</v>
      </c>
      <c r="D86" s="25"/>
      <c r="E86" s="17"/>
      <c r="F86" s="56"/>
      <c r="G86" s="6"/>
      <c r="H86" s="57">
        <f t="shared" si="0"/>
        <v>0</v>
      </c>
      <c r="I86" s="114">
        <f>IF(OR(věže!G86=0,věže!H86=0),100,MAX(věže!G86:H86))</f>
        <v>100</v>
      </c>
      <c r="J86" s="114">
        <f>IF(OR('100m'!G86=0,'100m'!H86=0),100,MAX('100m'!G86:H86))</f>
        <v>100</v>
      </c>
      <c r="K86">
        <f t="shared" si="1"/>
        <v>2E-3</v>
      </c>
    </row>
    <row r="87" spans="1:12" ht="15" customHeight="1" x14ac:dyDescent="0.3">
      <c r="A87" s="23">
        <v>85</v>
      </c>
      <c r="B87" s="55"/>
      <c r="C87" s="108">
        <v>85</v>
      </c>
      <c r="D87" s="25"/>
      <c r="E87" s="17"/>
      <c r="F87" s="56"/>
      <c r="G87" s="6"/>
      <c r="H87" s="57">
        <f t="shared" si="0"/>
        <v>0</v>
      </c>
      <c r="I87" s="114">
        <f>IF(OR(věže!G87=0,věže!H87=0),100,MAX(věže!G87:H87))</f>
        <v>100</v>
      </c>
      <c r="J87" s="114">
        <f>IF(OR('100m'!G87=0,'100m'!H87=0),100,MAX('100m'!G87:H87))</f>
        <v>100</v>
      </c>
      <c r="K87">
        <f t="shared" si="1"/>
        <v>2E-3</v>
      </c>
      <c r="L87" s="19"/>
    </row>
    <row r="88" spans="1:12" ht="15" customHeight="1" x14ac:dyDescent="0.3">
      <c r="A88" s="23">
        <v>86</v>
      </c>
      <c r="B88" s="55"/>
      <c r="C88" s="108">
        <v>86</v>
      </c>
      <c r="D88" s="25"/>
      <c r="E88" s="17"/>
      <c r="F88" s="56"/>
      <c r="G88" s="6"/>
      <c r="H88" s="57">
        <f t="shared" si="0"/>
        <v>0</v>
      </c>
      <c r="I88" s="114">
        <f>IF(OR(věže!G88=0,věže!H88=0),100,MAX(věže!G88:H88))</f>
        <v>100</v>
      </c>
      <c r="J88" s="114">
        <f>IF(OR('100m'!G88=0,'100m'!H88=0),100,MAX('100m'!G88:H88))</f>
        <v>100</v>
      </c>
      <c r="K88">
        <f t="shared" si="1"/>
        <v>2E-3</v>
      </c>
    </row>
    <row r="89" spans="1:12" ht="15" customHeight="1" x14ac:dyDescent="0.3">
      <c r="A89" s="23">
        <v>87</v>
      </c>
      <c r="B89" s="55"/>
      <c r="C89" s="108">
        <v>87</v>
      </c>
      <c r="D89" s="25"/>
      <c r="E89" s="17"/>
      <c r="F89" s="56"/>
      <c r="G89" s="6"/>
      <c r="H89" s="57">
        <f t="shared" si="0"/>
        <v>0</v>
      </c>
      <c r="I89" s="114">
        <f>IF(OR(věže!G89=0,věže!H89=0),100,MAX(věže!G89:H89))</f>
        <v>100</v>
      </c>
      <c r="J89" s="114">
        <f>IF(OR('100m'!G89=0,'100m'!H89=0),100,MAX('100m'!G89:H89))</f>
        <v>100</v>
      </c>
      <c r="K89">
        <f t="shared" si="1"/>
        <v>2E-3</v>
      </c>
    </row>
    <row r="90" spans="1:12" ht="15" customHeight="1" x14ac:dyDescent="0.3">
      <c r="A90" s="23">
        <v>88</v>
      </c>
      <c r="B90" s="55"/>
      <c r="C90" s="108">
        <v>88</v>
      </c>
      <c r="D90" s="25"/>
      <c r="E90" s="17"/>
      <c r="F90" s="56"/>
      <c r="G90" s="6"/>
      <c r="H90" s="57">
        <f t="shared" si="0"/>
        <v>0</v>
      </c>
      <c r="I90" s="114">
        <f>IF(OR(věže!G90=0,věže!H90=0),100,MAX(věže!G90:H90))</f>
        <v>100</v>
      </c>
      <c r="J90" s="114">
        <f>IF(OR('100m'!G90=0,'100m'!H90=0),100,MAX('100m'!G90:H90))</f>
        <v>100</v>
      </c>
      <c r="K90">
        <f t="shared" si="1"/>
        <v>2E-3</v>
      </c>
    </row>
    <row r="91" spans="1:12" ht="15" customHeight="1" x14ac:dyDescent="0.3">
      <c r="A91" s="23">
        <v>89</v>
      </c>
      <c r="B91" s="55"/>
      <c r="C91" s="108">
        <v>89</v>
      </c>
      <c r="D91" s="25"/>
      <c r="E91" s="17"/>
      <c r="F91" s="56"/>
      <c r="G91" s="6"/>
      <c r="H91" s="57">
        <f t="shared" si="0"/>
        <v>0</v>
      </c>
      <c r="I91" s="114">
        <f>IF(OR(věže!G91=0,věže!H91=0),100,MAX(věže!G91:H91))</f>
        <v>100</v>
      </c>
      <c r="J91" s="114">
        <f>IF(OR('100m'!G91=0,'100m'!H91=0),100,MAX('100m'!G91:H91))</f>
        <v>100</v>
      </c>
      <c r="K91">
        <f t="shared" si="1"/>
        <v>2E-3</v>
      </c>
    </row>
    <row r="92" spans="1:12" ht="15" customHeight="1" x14ac:dyDescent="0.3">
      <c r="A92" s="23">
        <v>90</v>
      </c>
      <c r="B92" s="55"/>
      <c r="C92" s="108">
        <v>90</v>
      </c>
      <c r="D92" s="25"/>
      <c r="E92" s="17"/>
      <c r="F92" s="56"/>
      <c r="G92" s="6"/>
      <c r="H92" s="57">
        <f t="shared" si="0"/>
        <v>0</v>
      </c>
      <c r="I92" s="114">
        <f>IF(OR(věže!G92=0,věže!H92=0),100,MAX(věže!G92:H92))</f>
        <v>100</v>
      </c>
      <c r="J92" s="114">
        <f>IF(OR('100m'!G92=0,'100m'!H92=0),100,MAX('100m'!G92:H92))</f>
        <v>100</v>
      </c>
      <c r="K92">
        <f t="shared" si="1"/>
        <v>2E-3</v>
      </c>
    </row>
    <row r="93" spans="1:12" ht="15" customHeight="1" x14ac:dyDescent="0.3">
      <c r="A93" s="23">
        <v>91</v>
      </c>
      <c r="B93" s="55"/>
      <c r="C93" s="108">
        <v>91</v>
      </c>
      <c r="D93" s="25"/>
      <c r="E93" s="17"/>
      <c r="F93" s="56"/>
      <c r="G93" s="6"/>
      <c r="H93" s="57">
        <f t="shared" si="0"/>
        <v>0</v>
      </c>
      <c r="I93" s="114">
        <f>IF(OR(věže!G93=0,věže!H93=0),100,MAX(věže!G93:H93))</f>
        <v>100</v>
      </c>
      <c r="J93" s="114">
        <f>IF(OR('100m'!G93=0,'100m'!H93=0),100,MAX('100m'!G93:H93))</f>
        <v>100</v>
      </c>
      <c r="K93">
        <f t="shared" si="1"/>
        <v>2E-3</v>
      </c>
    </row>
    <row r="94" spans="1:12" ht="15" customHeight="1" x14ac:dyDescent="0.3">
      <c r="A94" s="23">
        <v>92</v>
      </c>
      <c r="B94" s="55"/>
      <c r="C94" s="108">
        <v>92</v>
      </c>
      <c r="D94" s="25"/>
      <c r="E94" s="17"/>
      <c r="F94" s="56"/>
      <c r="G94" s="6"/>
      <c r="H94" s="57">
        <f t="shared" si="0"/>
        <v>0</v>
      </c>
      <c r="I94" s="114">
        <f>IF(OR(věže!G94=0,věže!H94=0),100,MAX(věže!G94:H94))</f>
        <v>100</v>
      </c>
      <c r="J94" s="114">
        <f>IF(OR('100m'!G94=0,'100m'!H94=0),100,MAX('100m'!G94:H94))</f>
        <v>100</v>
      </c>
      <c r="K94">
        <f t="shared" si="1"/>
        <v>2E-3</v>
      </c>
    </row>
    <row r="95" spans="1:12" ht="15" customHeight="1" x14ac:dyDescent="0.3">
      <c r="A95" s="23">
        <v>93</v>
      </c>
      <c r="B95" s="55"/>
      <c r="C95" s="108">
        <v>93</v>
      </c>
      <c r="D95" s="25"/>
      <c r="E95" s="17"/>
      <c r="F95" s="56"/>
      <c r="G95" s="6"/>
      <c r="H95" s="57">
        <f t="shared" si="0"/>
        <v>0</v>
      </c>
      <c r="I95" s="114">
        <f>IF(OR(věže!G95=0,věže!H95=0),100,MAX(věže!G95:H95))</f>
        <v>100</v>
      </c>
      <c r="J95" s="114">
        <f>IF(OR('100m'!G95=0,'100m'!H95=0),100,MAX('100m'!G95:H95))</f>
        <v>100</v>
      </c>
      <c r="K95">
        <f t="shared" si="1"/>
        <v>2E-3</v>
      </c>
    </row>
    <row r="96" spans="1:12" ht="15" customHeight="1" x14ac:dyDescent="0.3">
      <c r="A96" s="23">
        <v>94</v>
      </c>
      <c r="B96" s="55"/>
      <c r="C96" s="108">
        <v>94</v>
      </c>
      <c r="D96" s="25"/>
      <c r="E96" s="17"/>
      <c r="F96" s="56"/>
      <c r="G96" s="6"/>
      <c r="H96" s="57">
        <f t="shared" si="0"/>
        <v>0</v>
      </c>
      <c r="I96" s="114">
        <f>IF(OR(věže!G96=0,věže!H96=0),100,MAX(věže!G96:H96))</f>
        <v>100</v>
      </c>
      <c r="J96" s="114">
        <f>IF(OR('100m'!G96=0,'100m'!H96=0),100,MAX('100m'!G96:H96))</f>
        <v>100</v>
      </c>
      <c r="K96">
        <f t="shared" si="1"/>
        <v>2E-3</v>
      </c>
    </row>
    <row r="97" spans="1:11" ht="15" customHeight="1" x14ac:dyDescent="0.3">
      <c r="A97" s="23">
        <v>95</v>
      </c>
      <c r="B97" s="55"/>
      <c r="C97" s="108">
        <v>95</v>
      </c>
      <c r="D97" s="25"/>
      <c r="E97" s="17"/>
      <c r="F97" s="56"/>
      <c r="G97" s="6"/>
      <c r="H97" s="57">
        <f t="shared" si="0"/>
        <v>0</v>
      </c>
      <c r="I97" s="114">
        <f>IF(OR(věže!G97=0,věže!H97=0),100,MAX(věže!G97:H97))</f>
        <v>100</v>
      </c>
      <c r="J97" s="114">
        <f>IF(OR('100m'!G97=0,'100m'!H97=0),100,MAX('100m'!G97:H97))</f>
        <v>100</v>
      </c>
      <c r="K97">
        <f t="shared" si="1"/>
        <v>2E-3</v>
      </c>
    </row>
    <row r="98" spans="1:11" ht="15" customHeight="1" x14ac:dyDescent="0.3">
      <c r="A98" s="23">
        <v>96</v>
      </c>
      <c r="B98" s="55"/>
      <c r="C98" s="108">
        <v>96</v>
      </c>
      <c r="D98" s="25"/>
      <c r="E98" s="17"/>
      <c r="F98" s="56"/>
      <c r="G98" s="6"/>
      <c r="H98" s="57">
        <f t="shared" si="0"/>
        <v>0</v>
      </c>
      <c r="I98" s="114">
        <f>IF(OR(věže!G98=0,věže!H98=0),100,MAX(věže!G98:H98))</f>
        <v>100</v>
      </c>
      <c r="J98" s="114">
        <f>IF(OR('100m'!G98=0,'100m'!H98=0),100,MAX('100m'!G98:H98))</f>
        <v>100</v>
      </c>
      <c r="K98">
        <f t="shared" si="1"/>
        <v>2E-3</v>
      </c>
    </row>
    <row r="99" spans="1:11" ht="15" customHeight="1" x14ac:dyDescent="0.3">
      <c r="A99" s="23">
        <v>97</v>
      </c>
      <c r="B99" s="55"/>
      <c r="C99" s="108">
        <v>97</v>
      </c>
      <c r="D99" s="25"/>
      <c r="E99" s="17"/>
      <c r="F99" s="56"/>
      <c r="G99" s="6"/>
      <c r="H99" s="57">
        <f t="shared" ref="H99:H130" si="2">IF(OR(F99="diskval.",G99="diskval."),"diskval.",F99+G99)</f>
        <v>0</v>
      </c>
      <c r="I99" s="114">
        <f>IF(OR(věže!G99=0,věže!H99=0),100,MAX(věže!G99:H99))</f>
        <v>100</v>
      </c>
      <c r="J99" s="114">
        <f>IF(OR('100m'!G99=0,'100m'!H99=0),100,MAX('100m'!G99:H99))</f>
        <v>100</v>
      </c>
      <c r="K99">
        <f t="shared" ref="K99:K130" si="3">IF(H99="diskval.",1000,H99+((IF(I99&gt;0,I99,100)+IF(J99&gt;0,J99,100))/100000))</f>
        <v>2E-3</v>
      </c>
    </row>
    <row r="100" spans="1:11" ht="15" customHeight="1" x14ac:dyDescent="0.3">
      <c r="A100" s="23">
        <v>98</v>
      </c>
      <c r="B100" s="55"/>
      <c r="C100" s="108">
        <v>98</v>
      </c>
      <c r="D100" s="25"/>
      <c r="E100" s="17"/>
      <c r="F100" s="56"/>
      <c r="G100" s="6"/>
      <c r="H100" s="57">
        <f t="shared" si="2"/>
        <v>0</v>
      </c>
      <c r="I100" s="114">
        <f>IF(OR(věže!G100=0,věže!H100=0),100,MAX(věže!G100:H100))</f>
        <v>100</v>
      </c>
      <c r="J100" s="114">
        <f>IF(OR('100m'!G100=0,'100m'!H100=0),100,MAX('100m'!G100:H100))</f>
        <v>100</v>
      </c>
      <c r="K100">
        <f t="shared" si="3"/>
        <v>2E-3</v>
      </c>
    </row>
    <row r="101" spans="1:11" ht="15" customHeight="1" x14ac:dyDescent="0.3">
      <c r="A101" s="23">
        <v>99</v>
      </c>
      <c r="B101" s="55"/>
      <c r="C101" s="108">
        <v>99</v>
      </c>
      <c r="D101" s="25"/>
      <c r="E101" s="17"/>
      <c r="F101" s="56"/>
      <c r="G101" s="6"/>
      <c r="H101" s="57">
        <f t="shared" si="2"/>
        <v>0</v>
      </c>
      <c r="I101" s="114">
        <f>IF(OR(věže!G101=0,věže!H101=0),100,MAX(věže!G101:H101))</f>
        <v>100</v>
      </c>
      <c r="J101" s="114">
        <f>IF(OR('100m'!G101=0,'100m'!H101=0),100,MAX('100m'!G101:H101))</f>
        <v>100</v>
      </c>
      <c r="K101">
        <f t="shared" si="3"/>
        <v>2E-3</v>
      </c>
    </row>
    <row r="102" spans="1:11" ht="15" customHeight="1" x14ac:dyDescent="0.3">
      <c r="A102" s="23">
        <v>100</v>
      </c>
      <c r="B102" s="55"/>
      <c r="C102" s="108">
        <v>100</v>
      </c>
      <c r="D102" s="25"/>
      <c r="E102" s="17"/>
      <c r="F102" s="56"/>
      <c r="G102" s="6"/>
      <c r="H102" s="57">
        <f t="shared" si="2"/>
        <v>0</v>
      </c>
      <c r="I102" s="114">
        <f>IF(OR(věže!G102=0,věže!H102=0),100,MAX(věže!G102:H102))</f>
        <v>100</v>
      </c>
      <c r="J102" s="114">
        <f>IF(OR('100m'!G102=0,'100m'!H102=0),100,MAX('100m'!G102:H102))</f>
        <v>100</v>
      </c>
      <c r="K102">
        <f t="shared" si="3"/>
        <v>2E-3</v>
      </c>
    </row>
    <row r="103" spans="1:11" ht="15" customHeight="1" x14ac:dyDescent="0.3">
      <c r="A103" s="23">
        <v>101</v>
      </c>
      <c r="B103" s="55"/>
      <c r="C103" s="108">
        <v>101</v>
      </c>
      <c r="D103" s="25"/>
      <c r="E103" s="17"/>
      <c r="F103" s="56"/>
      <c r="G103" s="6"/>
      <c r="H103" s="57">
        <f t="shared" si="2"/>
        <v>0</v>
      </c>
      <c r="I103" s="114">
        <f>IF(OR(věže!G103=0,věže!H103=0),100,MAX(věže!G103:H103))</f>
        <v>100</v>
      </c>
      <c r="J103" s="114">
        <f>IF(OR('100m'!G103=0,'100m'!H103=0),100,MAX('100m'!G103:H103))</f>
        <v>100</v>
      </c>
      <c r="K103">
        <f t="shared" si="3"/>
        <v>2E-3</v>
      </c>
    </row>
    <row r="104" spans="1:11" ht="15" customHeight="1" x14ac:dyDescent="0.3">
      <c r="A104" s="23">
        <v>102</v>
      </c>
      <c r="B104" s="55"/>
      <c r="C104" s="108">
        <v>102</v>
      </c>
      <c r="D104" s="25"/>
      <c r="E104" s="17"/>
      <c r="F104" s="56"/>
      <c r="G104" s="6"/>
      <c r="H104" s="57">
        <f t="shared" si="2"/>
        <v>0</v>
      </c>
      <c r="I104" s="114">
        <f>IF(OR(věže!G104=0,věže!H104=0),100,MAX(věže!G104:H104))</f>
        <v>100</v>
      </c>
      <c r="J104" s="114">
        <f>IF(OR('100m'!G104=0,'100m'!H104=0),100,MAX('100m'!G104:H104))</f>
        <v>100</v>
      </c>
      <c r="K104">
        <f t="shared" si="3"/>
        <v>2E-3</v>
      </c>
    </row>
    <row r="105" spans="1:11" ht="15" customHeight="1" x14ac:dyDescent="0.3">
      <c r="A105" s="23">
        <v>103</v>
      </c>
      <c r="B105" s="55"/>
      <c r="C105" s="108">
        <v>103</v>
      </c>
      <c r="D105" s="25"/>
      <c r="E105" s="17"/>
      <c r="F105" s="56"/>
      <c r="G105" s="6"/>
      <c r="H105" s="57">
        <f t="shared" si="2"/>
        <v>0</v>
      </c>
      <c r="I105" s="114">
        <f>IF(OR(věže!G105=0,věže!H105=0),100,MAX(věže!G105:H105))</f>
        <v>100</v>
      </c>
      <c r="J105" s="114">
        <f>IF(OR('100m'!G105=0,'100m'!H105=0),100,MAX('100m'!G105:H105))</f>
        <v>100</v>
      </c>
      <c r="K105">
        <f t="shared" si="3"/>
        <v>2E-3</v>
      </c>
    </row>
    <row r="106" spans="1:11" ht="15" customHeight="1" x14ac:dyDescent="0.3">
      <c r="A106" s="23">
        <v>104</v>
      </c>
      <c r="B106" s="55"/>
      <c r="C106" s="108">
        <v>104</v>
      </c>
      <c r="D106" s="25"/>
      <c r="E106" s="17"/>
      <c r="F106" s="56"/>
      <c r="G106" s="6"/>
      <c r="H106" s="57">
        <f t="shared" si="2"/>
        <v>0</v>
      </c>
      <c r="I106" s="114">
        <f>IF(OR(věže!G106=0,věže!H106=0),100,MAX(věže!G106:H106))</f>
        <v>100</v>
      </c>
      <c r="J106" s="114">
        <f>IF(OR('100m'!G106=0,'100m'!H106=0),100,MAX('100m'!G106:H106))</f>
        <v>100</v>
      </c>
      <c r="K106">
        <f t="shared" si="3"/>
        <v>2E-3</v>
      </c>
    </row>
    <row r="107" spans="1:11" ht="15" customHeight="1" x14ac:dyDescent="0.3">
      <c r="A107" s="23">
        <v>105</v>
      </c>
      <c r="B107" s="55"/>
      <c r="C107" s="108">
        <v>105</v>
      </c>
      <c r="D107" s="25"/>
      <c r="E107" s="17"/>
      <c r="F107" s="56"/>
      <c r="G107" s="6"/>
      <c r="H107" s="57">
        <f t="shared" si="2"/>
        <v>0</v>
      </c>
      <c r="I107" s="114">
        <f>IF(OR(věže!G107=0,věže!H107=0),100,MAX(věže!G107:H107))</f>
        <v>100</v>
      </c>
      <c r="J107" s="114">
        <f>IF(OR('100m'!G107=0,'100m'!H107=0),100,MAX('100m'!G107:H107))</f>
        <v>100</v>
      </c>
      <c r="K107">
        <f t="shared" si="3"/>
        <v>2E-3</v>
      </c>
    </row>
    <row r="108" spans="1:11" ht="15" customHeight="1" x14ac:dyDescent="0.3">
      <c r="A108" s="23">
        <v>106</v>
      </c>
      <c r="B108" s="55"/>
      <c r="C108" s="108">
        <v>106</v>
      </c>
      <c r="D108" s="25"/>
      <c r="E108" s="17"/>
      <c r="F108" s="56"/>
      <c r="G108" s="6"/>
      <c r="H108" s="57">
        <f t="shared" si="2"/>
        <v>0</v>
      </c>
      <c r="I108" s="114">
        <f>IF(OR(věže!G108=0,věže!H108=0),100,MAX(věže!G108:H108))</f>
        <v>100</v>
      </c>
      <c r="J108" s="114">
        <f>IF(OR('100m'!G108=0,'100m'!H108=0),100,MAX('100m'!G108:H108))</f>
        <v>100</v>
      </c>
      <c r="K108">
        <f t="shared" si="3"/>
        <v>2E-3</v>
      </c>
    </row>
    <row r="109" spans="1:11" ht="15" customHeight="1" x14ac:dyDescent="0.3">
      <c r="A109" s="23">
        <v>107</v>
      </c>
      <c r="B109" s="55"/>
      <c r="C109" s="108">
        <v>107</v>
      </c>
      <c r="D109" s="25"/>
      <c r="E109" s="17"/>
      <c r="F109" s="56"/>
      <c r="G109" s="6"/>
      <c r="H109" s="57">
        <f t="shared" si="2"/>
        <v>0</v>
      </c>
      <c r="I109" s="114">
        <f>IF(OR(věže!G109=0,věže!H109=0),100,MAX(věže!G109:H109))</f>
        <v>100</v>
      </c>
      <c r="J109" s="114">
        <f>IF(OR('100m'!G109=0,'100m'!H109=0),100,MAX('100m'!G109:H109))</f>
        <v>100</v>
      </c>
      <c r="K109">
        <f t="shared" si="3"/>
        <v>2E-3</v>
      </c>
    </row>
    <row r="110" spans="1:11" ht="15" customHeight="1" x14ac:dyDescent="0.3">
      <c r="A110" s="23">
        <v>108</v>
      </c>
      <c r="B110" s="55"/>
      <c r="C110" s="108">
        <v>108</v>
      </c>
      <c r="D110" s="25"/>
      <c r="E110" s="17"/>
      <c r="F110" s="56"/>
      <c r="G110" s="6"/>
      <c r="H110" s="57">
        <f t="shared" si="2"/>
        <v>0</v>
      </c>
      <c r="I110" s="114">
        <f>IF(OR(věže!G110=0,věže!H110=0),100,MAX(věže!G110:H110))</f>
        <v>100</v>
      </c>
      <c r="J110" s="114">
        <f>IF(OR('100m'!G110=0,'100m'!H110=0),100,MAX('100m'!G110:H110))</f>
        <v>100</v>
      </c>
      <c r="K110">
        <f t="shared" si="3"/>
        <v>2E-3</v>
      </c>
    </row>
    <row r="111" spans="1:11" ht="15" customHeight="1" x14ac:dyDescent="0.3">
      <c r="A111" s="23">
        <v>109</v>
      </c>
      <c r="B111" s="55"/>
      <c r="C111" s="108">
        <v>109</v>
      </c>
      <c r="D111" s="25"/>
      <c r="E111" s="17"/>
      <c r="F111" s="56"/>
      <c r="G111" s="6"/>
      <c r="H111" s="57">
        <f t="shared" si="2"/>
        <v>0</v>
      </c>
      <c r="I111" s="114">
        <f>IF(OR(věže!G111=0,věže!H111=0),100,MAX(věže!G111:H111))</f>
        <v>100</v>
      </c>
      <c r="J111" s="114">
        <f>IF(OR('100m'!G111=0,'100m'!H111=0),100,MAX('100m'!G111:H111))</f>
        <v>100</v>
      </c>
      <c r="K111">
        <f t="shared" si="3"/>
        <v>2E-3</v>
      </c>
    </row>
    <row r="112" spans="1:11" ht="15" customHeight="1" x14ac:dyDescent="0.3">
      <c r="A112" s="23">
        <v>110</v>
      </c>
      <c r="B112" s="55"/>
      <c r="C112" s="108">
        <v>110</v>
      </c>
      <c r="D112" s="25"/>
      <c r="E112" s="17"/>
      <c r="F112" s="56"/>
      <c r="G112" s="6"/>
      <c r="H112" s="57">
        <f t="shared" si="2"/>
        <v>0</v>
      </c>
      <c r="I112" s="114">
        <f>IF(OR(věže!G112=0,věže!H112=0),100,MAX(věže!G112:H112))</f>
        <v>100</v>
      </c>
      <c r="J112" s="114">
        <f>IF(OR('100m'!G112=0,'100m'!H112=0),100,MAX('100m'!G112:H112))</f>
        <v>100</v>
      </c>
      <c r="K112">
        <f t="shared" si="3"/>
        <v>2E-3</v>
      </c>
    </row>
    <row r="113" spans="1:11" ht="15" customHeight="1" x14ac:dyDescent="0.3">
      <c r="A113" s="23">
        <v>111</v>
      </c>
      <c r="B113" s="55"/>
      <c r="C113" s="108">
        <v>111</v>
      </c>
      <c r="D113" s="25"/>
      <c r="E113" s="17"/>
      <c r="F113" s="56"/>
      <c r="G113" s="6"/>
      <c r="H113" s="57">
        <f t="shared" si="2"/>
        <v>0</v>
      </c>
      <c r="I113" s="114">
        <f>IF(OR(věže!G113=0,věže!H113=0),100,MAX(věže!G113:H113))</f>
        <v>100</v>
      </c>
      <c r="J113" s="114">
        <f>IF(OR('100m'!G113=0,'100m'!H113=0),100,MAX('100m'!G113:H113))</f>
        <v>100</v>
      </c>
      <c r="K113">
        <f t="shared" si="3"/>
        <v>2E-3</v>
      </c>
    </row>
    <row r="114" spans="1:11" ht="15" customHeight="1" x14ac:dyDescent="0.3">
      <c r="A114" s="23">
        <v>112</v>
      </c>
      <c r="B114" s="55"/>
      <c r="C114" s="108">
        <v>112</v>
      </c>
      <c r="D114" s="25"/>
      <c r="E114" s="17"/>
      <c r="F114" s="56"/>
      <c r="G114" s="6"/>
      <c r="H114" s="57">
        <f t="shared" si="2"/>
        <v>0</v>
      </c>
      <c r="I114" s="114">
        <f>IF(OR(věže!G114=0,věže!H114=0),100,MAX(věže!G114:H114))</f>
        <v>100</v>
      </c>
      <c r="J114" s="114">
        <f>IF(OR('100m'!G114=0,'100m'!H114=0),100,MAX('100m'!G114:H114))</f>
        <v>100</v>
      </c>
      <c r="K114">
        <f t="shared" si="3"/>
        <v>2E-3</v>
      </c>
    </row>
    <row r="115" spans="1:11" ht="15" customHeight="1" x14ac:dyDescent="0.3">
      <c r="A115" s="23">
        <v>113</v>
      </c>
      <c r="B115" s="55"/>
      <c r="C115" s="108">
        <v>113</v>
      </c>
      <c r="D115" s="25"/>
      <c r="E115" s="17"/>
      <c r="F115" s="56"/>
      <c r="G115" s="6"/>
      <c r="H115" s="57">
        <f t="shared" si="2"/>
        <v>0</v>
      </c>
      <c r="I115" s="114">
        <f>IF(OR(věže!G115=0,věže!H115=0),100,MAX(věže!G115:H115))</f>
        <v>100</v>
      </c>
      <c r="J115" s="114">
        <f>IF(OR('100m'!G115=0,'100m'!H115=0),100,MAX('100m'!G115:H115))</f>
        <v>100</v>
      </c>
      <c r="K115">
        <f t="shared" si="3"/>
        <v>2E-3</v>
      </c>
    </row>
    <row r="116" spans="1:11" ht="15" customHeight="1" x14ac:dyDescent="0.3">
      <c r="A116" s="23">
        <v>114</v>
      </c>
      <c r="B116" s="55"/>
      <c r="C116" s="108">
        <v>114</v>
      </c>
      <c r="D116" s="25"/>
      <c r="E116" s="17"/>
      <c r="F116" s="56"/>
      <c r="G116" s="6"/>
      <c r="H116" s="57">
        <f t="shared" si="2"/>
        <v>0</v>
      </c>
      <c r="I116" s="114">
        <f>IF(OR(věže!G116=0,věže!H116=0),100,MAX(věže!G116:H116))</f>
        <v>100</v>
      </c>
      <c r="J116" s="114">
        <f>IF(OR('100m'!G116=0,'100m'!H116=0),100,MAX('100m'!G116:H116))</f>
        <v>100</v>
      </c>
      <c r="K116">
        <f t="shared" si="3"/>
        <v>2E-3</v>
      </c>
    </row>
    <row r="117" spans="1:11" ht="15" customHeight="1" x14ac:dyDescent="0.3">
      <c r="A117" s="23">
        <v>115</v>
      </c>
      <c r="B117" s="55"/>
      <c r="C117" s="108">
        <v>115</v>
      </c>
      <c r="D117" s="25"/>
      <c r="E117" s="17"/>
      <c r="F117" s="56"/>
      <c r="G117" s="6"/>
      <c r="H117" s="57">
        <f t="shared" si="2"/>
        <v>0</v>
      </c>
      <c r="I117" s="114">
        <f>IF(OR(věže!G117=0,věže!H117=0),100,MAX(věže!G117:H117))</f>
        <v>100</v>
      </c>
      <c r="J117" s="114">
        <f>IF(OR('100m'!G117=0,'100m'!H117=0),100,MAX('100m'!G117:H117))</f>
        <v>100</v>
      </c>
      <c r="K117">
        <f t="shared" si="3"/>
        <v>2E-3</v>
      </c>
    </row>
    <row r="118" spans="1:11" ht="15" customHeight="1" x14ac:dyDescent="0.3">
      <c r="A118" s="23">
        <v>116</v>
      </c>
      <c r="B118" s="55"/>
      <c r="C118" s="108">
        <v>116</v>
      </c>
      <c r="D118" s="25"/>
      <c r="E118" s="17"/>
      <c r="F118" s="56"/>
      <c r="G118" s="6"/>
      <c r="H118" s="57">
        <f t="shared" si="2"/>
        <v>0</v>
      </c>
      <c r="I118" s="114">
        <f>IF(OR(věže!G118=0,věže!H118=0),100,MAX(věže!G118:H118))</f>
        <v>100</v>
      </c>
      <c r="J118" s="114">
        <f>IF(OR('100m'!G118=0,'100m'!H118=0),100,MAX('100m'!G118:H118))</f>
        <v>100</v>
      </c>
      <c r="K118">
        <f t="shared" si="3"/>
        <v>2E-3</v>
      </c>
    </row>
    <row r="119" spans="1:11" ht="15" customHeight="1" x14ac:dyDescent="0.3">
      <c r="A119" s="23">
        <v>117</v>
      </c>
      <c r="B119" s="55"/>
      <c r="C119" s="108">
        <v>117</v>
      </c>
      <c r="D119" s="25"/>
      <c r="E119" s="17"/>
      <c r="F119" s="56"/>
      <c r="G119" s="6"/>
      <c r="H119" s="57">
        <f t="shared" si="2"/>
        <v>0</v>
      </c>
      <c r="I119" s="114">
        <f>IF(OR(věže!G119=0,věže!H119=0),100,MAX(věže!G119:H119))</f>
        <v>100</v>
      </c>
      <c r="J119" s="114">
        <f>IF(OR('100m'!G119=0,'100m'!H119=0),100,MAX('100m'!G119:H119))</f>
        <v>100</v>
      </c>
      <c r="K119">
        <f t="shared" si="3"/>
        <v>2E-3</v>
      </c>
    </row>
    <row r="120" spans="1:11" ht="15" customHeight="1" x14ac:dyDescent="0.3">
      <c r="A120" s="23">
        <v>118</v>
      </c>
      <c r="B120" s="55"/>
      <c r="C120" s="108">
        <v>118</v>
      </c>
      <c r="D120" s="25"/>
      <c r="E120" s="17"/>
      <c r="F120" s="56"/>
      <c r="G120" s="58"/>
      <c r="H120" s="57">
        <f t="shared" si="2"/>
        <v>0</v>
      </c>
      <c r="I120" s="114">
        <f>IF(OR(věže!G120=0,věže!H120=0),100,MAX(věže!G120:H120))</f>
        <v>100</v>
      </c>
      <c r="J120" s="114">
        <f>IF(OR('100m'!G120=0,'100m'!H120=0),100,MAX('100m'!G120:H120))</f>
        <v>100</v>
      </c>
      <c r="K120">
        <f t="shared" si="3"/>
        <v>2E-3</v>
      </c>
    </row>
    <row r="121" spans="1:11" ht="15" customHeight="1" x14ac:dyDescent="0.3">
      <c r="A121" s="23">
        <v>119</v>
      </c>
      <c r="B121" s="55"/>
      <c r="C121" s="108">
        <v>119</v>
      </c>
      <c r="D121" s="25"/>
      <c r="E121" s="17"/>
      <c r="F121" s="56"/>
      <c r="G121" s="58"/>
      <c r="H121" s="57">
        <f t="shared" si="2"/>
        <v>0</v>
      </c>
      <c r="I121" s="114">
        <f>IF(OR(věže!G121=0,věže!H121=0),100,MAX(věže!G121:H121))</f>
        <v>100</v>
      </c>
      <c r="J121" s="114">
        <f>IF(OR('100m'!G121=0,'100m'!H121=0),100,MAX('100m'!G121:H121))</f>
        <v>100</v>
      </c>
      <c r="K121">
        <f t="shared" si="3"/>
        <v>2E-3</v>
      </c>
    </row>
    <row r="122" spans="1:11" ht="15" customHeight="1" x14ac:dyDescent="0.3">
      <c r="A122" s="23">
        <v>120</v>
      </c>
      <c r="B122" s="55"/>
      <c r="C122" s="108">
        <v>120</v>
      </c>
      <c r="D122" s="25"/>
      <c r="E122" s="17"/>
      <c r="F122" s="56"/>
      <c r="G122" s="58"/>
      <c r="H122" s="57">
        <f t="shared" si="2"/>
        <v>0</v>
      </c>
      <c r="I122" s="114">
        <f>IF(OR(věže!G122=0,věže!H122=0),100,MAX(věže!G122:H122))</f>
        <v>100</v>
      </c>
      <c r="J122" s="114">
        <f>IF(OR('100m'!G122=0,'100m'!H122=0),100,MAX('100m'!G122:H122))</f>
        <v>100</v>
      </c>
      <c r="K122">
        <f t="shared" si="3"/>
        <v>2E-3</v>
      </c>
    </row>
    <row r="123" spans="1:11" ht="15" customHeight="1" x14ac:dyDescent="0.3">
      <c r="A123" s="23">
        <v>121</v>
      </c>
      <c r="B123" s="55"/>
      <c r="C123" s="108">
        <v>121</v>
      </c>
      <c r="D123" s="25"/>
      <c r="E123" s="17"/>
      <c r="F123" s="56"/>
      <c r="G123" s="58"/>
      <c r="H123" s="57">
        <f t="shared" si="2"/>
        <v>0</v>
      </c>
      <c r="I123" s="114">
        <f>IF(OR(věže!G123=0,věže!H123=0),100,MAX(věže!G123:H123))</f>
        <v>100</v>
      </c>
      <c r="J123" s="114">
        <f>IF(OR('100m'!G123=0,'100m'!H123=0),100,MAX('100m'!G123:H123))</f>
        <v>100</v>
      </c>
      <c r="K123">
        <f t="shared" si="3"/>
        <v>2E-3</v>
      </c>
    </row>
    <row r="124" spans="1:11" ht="15" customHeight="1" x14ac:dyDescent="0.3">
      <c r="A124" s="23">
        <v>122</v>
      </c>
      <c r="B124" s="55"/>
      <c r="C124" s="108">
        <v>122</v>
      </c>
      <c r="D124" s="25"/>
      <c r="E124" s="17"/>
      <c r="F124" s="56"/>
      <c r="G124" s="58"/>
      <c r="H124" s="57">
        <f t="shared" si="2"/>
        <v>0</v>
      </c>
      <c r="I124" s="114">
        <f>IF(OR(věže!G124=0,věže!H124=0),100,MAX(věže!G124:H124))</f>
        <v>100</v>
      </c>
      <c r="J124" s="114">
        <f>IF(OR('100m'!G124=0,'100m'!H124=0),100,MAX('100m'!G124:H124))</f>
        <v>100</v>
      </c>
      <c r="K124">
        <f t="shared" si="3"/>
        <v>2E-3</v>
      </c>
    </row>
    <row r="125" spans="1:11" ht="15" customHeight="1" x14ac:dyDescent="0.3">
      <c r="A125" s="23">
        <v>123</v>
      </c>
      <c r="B125" s="55"/>
      <c r="C125" s="108">
        <v>123</v>
      </c>
      <c r="D125" s="25"/>
      <c r="E125" s="17"/>
      <c r="F125" s="56"/>
      <c r="G125" s="58"/>
      <c r="H125" s="57">
        <f t="shared" si="2"/>
        <v>0</v>
      </c>
      <c r="I125" s="114">
        <f>IF(OR(věže!G125=0,věže!H125=0),100,MAX(věže!G125:H125))</f>
        <v>100</v>
      </c>
      <c r="J125" s="114">
        <f>IF(OR('100m'!G125=0,'100m'!H125=0),100,MAX('100m'!G125:H125))</f>
        <v>100</v>
      </c>
      <c r="K125">
        <f t="shared" si="3"/>
        <v>2E-3</v>
      </c>
    </row>
    <row r="126" spans="1:11" ht="15" customHeight="1" x14ac:dyDescent="0.3">
      <c r="A126" s="23">
        <v>124</v>
      </c>
      <c r="B126" s="55"/>
      <c r="C126" s="108">
        <v>124</v>
      </c>
      <c r="D126" s="25"/>
      <c r="E126" s="17"/>
      <c r="F126" s="56"/>
      <c r="G126" s="58"/>
      <c r="H126" s="57">
        <f t="shared" si="2"/>
        <v>0</v>
      </c>
      <c r="I126" s="114">
        <f>IF(OR(věže!G126=0,věže!H126=0),100,MAX(věže!G126:H126))</f>
        <v>100</v>
      </c>
      <c r="J126" s="114">
        <f>IF(OR('100m'!G126=0,'100m'!H126=0),100,MAX('100m'!G126:H126))</f>
        <v>100</v>
      </c>
      <c r="K126">
        <f t="shared" si="3"/>
        <v>2E-3</v>
      </c>
    </row>
    <row r="127" spans="1:11" ht="15" customHeight="1" x14ac:dyDescent="0.3">
      <c r="A127" s="23">
        <v>125</v>
      </c>
      <c r="B127" s="55"/>
      <c r="C127" s="108">
        <v>125</v>
      </c>
      <c r="D127" s="25"/>
      <c r="E127" s="17"/>
      <c r="F127" s="56"/>
      <c r="G127" s="58"/>
      <c r="H127" s="57">
        <f t="shared" si="2"/>
        <v>0</v>
      </c>
      <c r="I127" s="114">
        <f>IF(OR(věže!G127=0,věže!H127=0),100,MAX(věže!G127:H127))</f>
        <v>100</v>
      </c>
      <c r="J127" s="114">
        <f>IF(OR('100m'!G127=0,'100m'!H127=0),100,MAX('100m'!G127:H127))</f>
        <v>100</v>
      </c>
      <c r="K127">
        <f t="shared" si="3"/>
        <v>2E-3</v>
      </c>
    </row>
    <row r="128" spans="1:11" ht="15" customHeight="1" x14ac:dyDescent="0.3">
      <c r="A128" s="23">
        <v>126</v>
      </c>
      <c r="B128" s="55"/>
      <c r="C128" s="108">
        <v>126</v>
      </c>
      <c r="D128" s="25"/>
      <c r="E128" s="17"/>
      <c r="F128" s="56"/>
      <c r="G128" s="58"/>
      <c r="H128" s="57">
        <f t="shared" si="2"/>
        <v>0</v>
      </c>
      <c r="I128" s="114">
        <f>IF(OR(věže!G128=0,věže!H128=0),100,MAX(věže!G128:H128))</f>
        <v>100</v>
      </c>
      <c r="J128" s="114">
        <f>IF(OR('100m'!G128=0,'100m'!H128=0),100,MAX('100m'!G128:H128))</f>
        <v>100</v>
      </c>
      <c r="K128">
        <f t="shared" si="3"/>
        <v>2E-3</v>
      </c>
    </row>
    <row r="129" spans="1:11" ht="15" customHeight="1" x14ac:dyDescent="0.3">
      <c r="A129" s="23">
        <v>127</v>
      </c>
      <c r="B129" s="55"/>
      <c r="C129" s="108">
        <v>127</v>
      </c>
      <c r="D129" s="25"/>
      <c r="E129" s="17"/>
      <c r="F129" s="56"/>
      <c r="G129" s="58"/>
      <c r="H129" s="57">
        <f t="shared" si="2"/>
        <v>0</v>
      </c>
      <c r="I129" s="114">
        <f>IF(OR(věže!G129=0,věže!H129=0),100,MAX(věže!G129:H129))</f>
        <v>100</v>
      </c>
      <c r="J129" s="114">
        <f>IF(OR('100m'!G129=0,'100m'!H129=0),100,MAX('100m'!G129:H129))</f>
        <v>100</v>
      </c>
      <c r="K129">
        <f t="shared" si="3"/>
        <v>2E-3</v>
      </c>
    </row>
    <row r="130" spans="1:11" ht="15" customHeight="1" x14ac:dyDescent="0.3">
      <c r="A130" s="23">
        <v>128</v>
      </c>
      <c r="B130" s="55"/>
      <c r="C130" s="108">
        <v>128</v>
      </c>
      <c r="D130" s="25"/>
      <c r="E130" s="17"/>
      <c r="F130" s="56"/>
      <c r="G130" s="58"/>
      <c r="H130" s="57">
        <f t="shared" si="2"/>
        <v>0</v>
      </c>
      <c r="I130" s="114">
        <f>IF(OR(věže!G130=0,věže!H130=0),100,MAX(věže!G130:H130))</f>
        <v>100</v>
      </c>
      <c r="J130" s="114">
        <f>IF(OR('100m'!G130=0,'100m'!H130=0),100,MAX('100m'!G130:H130))</f>
        <v>100</v>
      </c>
      <c r="K130">
        <f t="shared" si="3"/>
        <v>2E-3</v>
      </c>
    </row>
    <row r="131" spans="1:11" ht="15" customHeight="1" x14ac:dyDescent="0.3">
      <c r="A131" s="23">
        <v>129</v>
      </c>
      <c r="B131" s="55"/>
      <c r="C131" s="108">
        <v>129</v>
      </c>
      <c r="D131" s="25"/>
      <c r="E131" s="17"/>
      <c r="F131" s="56"/>
      <c r="G131" s="58"/>
      <c r="H131" s="57">
        <f t="shared" ref="H131:H162" si="4">IF(OR(F131="diskval.",G131="diskval."),"diskval.",F131+G131)</f>
        <v>0</v>
      </c>
      <c r="I131" s="114">
        <f>IF(OR(věže!G131=0,věže!H131=0),100,MAX(věže!G131:H131))</f>
        <v>100</v>
      </c>
      <c r="J131" s="114">
        <f>IF(OR('100m'!G131=0,'100m'!H131=0),100,MAX('100m'!G131:H131))</f>
        <v>100</v>
      </c>
      <c r="K131">
        <f t="shared" ref="K131:K162" si="5">IF(H131="diskval.",1000,H131+((IF(I131&gt;0,I131,100)+IF(J131&gt;0,J131,100))/100000))</f>
        <v>2E-3</v>
      </c>
    </row>
    <row r="132" spans="1:11" ht="15" customHeight="1" x14ac:dyDescent="0.3">
      <c r="A132" s="23">
        <v>130</v>
      </c>
      <c r="B132" s="55"/>
      <c r="C132" s="108">
        <v>130</v>
      </c>
      <c r="D132" s="25"/>
      <c r="E132" s="17"/>
      <c r="F132" s="56"/>
      <c r="G132" s="58"/>
      <c r="H132" s="57">
        <f t="shared" si="4"/>
        <v>0</v>
      </c>
      <c r="I132" s="114">
        <f>IF(OR(věže!G132=0,věže!H132=0),100,MAX(věže!G132:H132))</f>
        <v>100</v>
      </c>
      <c r="J132" s="114">
        <f>IF(OR('100m'!G132=0,'100m'!H132=0),100,MAX('100m'!G132:H132))</f>
        <v>100</v>
      </c>
      <c r="K132">
        <f t="shared" si="5"/>
        <v>2E-3</v>
      </c>
    </row>
    <row r="133" spans="1:11" ht="15" customHeight="1" x14ac:dyDescent="0.3">
      <c r="A133" s="23">
        <v>131</v>
      </c>
      <c r="B133" s="55"/>
      <c r="C133" s="108">
        <v>131</v>
      </c>
      <c r="D133" s="25"/>
      <c r="E133" s="17"/>
      <c r="F133" s="56"/>
      <c r="G133" s="58"/>
      <c r="H133" s="57">
        <f t="shared" si="4"/>
        <v>0</v>
      </c>
      <c r="I133" s="114">
        <f>IF(OR(věže!G133=0,věže!H133=0),100,MAX(věže!G133:H133))</f>
        <v>100</v>
      </c>
      <c r="J133" s="114">
        <f>IF(OR('100m'!G133=0,'100m'!H133=0),100,MAX('100m'!G133:H133))</f>
        <v>100</v>
      </c>
      <c r="K133">
        <f t="shared" si="5"/>
        <v>2E-3</v>
      </c>
    </row>
    <row r="134" spans="1:11" ht="15" customHeight="1" x14ac:dyDescent="0.3">
      <c r="A134" s="23">
        <v>132</v>
      </c>
      <c r="B134" s="55"/>
      <c r="C134" s="108">
        <v>132</v>
      </c>
      <c r="D134" s="25"/>
      <c r="E134" s="17"/>
      <c r="F134" s="56"/>
      <c r="G134" s="58"/>
      <c r="H134" s="57">
        <f t="shared" si="4"/>
        <v>0</v>
      </c>
      <c r="I134" s="114">
        <f>IF(OR(věže!G134=0,věže!H134=0),100,MAX(věže!G134:H134))</f>
        <v>100</v>
      </c>
      <c r="J134" s="114">
        <f>IF(OR('100m'!G134=0,'100m'!H134=0),100,MAX('100m'!G134:H134))</f>
        <v>100</v>
      </c>
      <c r="K134">
        <f t="shared" si="5"/>
        <v>2E-3</v>
      </c>
    </row>
    <row r="135" spans="1:11" ht="15" customHeight="1" x14ac:dyDescent="0.3">
      <c r="A135" s="23">
        <v>133</v>
      </c>
      <c r="B135" s="55"/>
      <c r="C135" s="108">
        <v>133</v>
      </c>
      <c r="D135" s="25"/>
      <c r="E135" s="17"/>
      <c r="F135" s="56"/>
      <c r="G135" s="58"/>
      <c r="H135" s="57">
        <f t="shared" si="4"/>
        <v>0</v>
      </c>
      <c r="I135" s="114">
        <f>IF(OR(věže!G135=0,věže!H135=0),100,MAX(věže!G135:H135))</f>
        <v>100</v>
      </c>
      <c r="J135" s="114">
        <f>IF(OR('100m'!G135=0,'100m'!H135=0),100,MAX('100m'!G135:H135))</f>
        <v>100</v>
      </c>
      <c r="K135">
        <f t="shared" si="5"/>
        <v>2E-3</v>
      </c>
    </row>
    <row r="136" spans="1:11" ht="15" customHeight="1" x14ac:dyDescent="0.3">
      <c r="A136" s="23">
        <v>134</v>
      </c>
      <c r="B136" s="55"/>
      <c r="C136" s="108">
        <v>134</v>
      </c>
      <c r="D136" s="25"/>
      <c r="E136" s="17"/>
      <c r="F136" s="56"/>
      <c r="G136" s="58"/>
      <c r="H136" s="57">
        <f t="shared" si="4"/>
        <v>0</v>
      </c>
      <c r="I136" s="114">
        <f>IF(OR(věže!G136=0,věže!H136=0),100,MAX(věže!G136:H136))</f>
        <v>100</v>
      </c>
      <c r="J136" s="114">
        <f>IF(OR('100m'!G136=0,'100m'!H136=0),100,MAX('100m'!G136:H136))</f>
        <v>100</v>
      </c>
      <c r="K136">
        <f t="shared" si="5"/>
        <v>2E-3</v>
      </c>
    </row>
    <row r="137" spans="1:11" ht="15" customHeight="1" x14ac:dyDescent="0.3">
      <c r="A137" s="23">
        <v>135</v>
      </c>
      <c r="B137" s="55"/>
      <c r="C137" s="108">
        <v>135</v>
      </c>
      <c r="D137" s="25"/>
      <c r="E137" s="17"/>
      <c r="F137" s="56"/>
      <c r="G137" s="58"/>
      <c r="H137" s="57">
        <f t="shared" si="4"/>
        <v>0</v>
      </c>
      <c r="I137" s="114">
        <f>IF(OR(věže!G137=0,věže!H137=0),100,MAX(věže!G137:H137))</f>
        <v>100</v>
      </c>
      <c r="J137" s="114">
        <f>IF(OR('100m'!G137=0,'100m'!H137=0),100,MAX('100m'!G137:H137))</f>
        <v>100</v>
      </c>
      <c r="K137">
        <f t="shared" si="5"/>
        <v>2E-3</v>
      </c>
    </row>
    <row r="138" spans="1:11" ht="15" customHeight="1" x14ac:dyDescent="0.3">
      <c r="A138" s="23">
        <v>136</v>
      </c>
      <c r="B138" s="55"/>
      <c r="C138" s="108">
        <v>136</v>
      </c>
      <c r="D138" s="25"/>
      <c r="E138" s="17"/>
      <c r="F138" s="56"/>
      <c r="G138" s="58"/>
      <c r="H138" s="57">
        <f t="shared" si="4"/>
        <v>0</v>
      </c>
      <c r="I138" s="114">
        <f>IF(OR(věže!G138=0,věže!H138=0),100,MAX(věže!G138:H138))</f>
        <v>100</v>
      </c>
      <c r="J138" s="114">
        <f>IF(OR('100m'!G138=0,'100m'!H138=0),100,MAX('100m'!G138:H138))</f>
        <v>100</v>
      </c>
      <c r="K138">
        <f t="shared" si="5"/>
        <v>2E-3</v>
      </c>
    </row>
    <row r="139" spans="1:11" ht="15" customHeight="1" x14ac:dyDescent="0.3">
      <c r="A139" s="23">
        <v>137</v>
      </c>
      <c r="B139" s="55"/>
      <c r="C139" s="108">
        <v>137</v>
      </c>
      <c r="D139" s="25"/>
      <c r="E139" s="17"/>
      <c r="F139" s="56"/>
      <c r="G139" s="58"/>
      <c r="H139" s="57">
        <f t="shared" si="4"/>
        <v>0</v>
      </c>
      <c r="I139" s="114">
        <f>IF(OR(věže!G139=0,věže!H139=0),100,MAX(věže!G139:H139))</f>
        <v>100</v>
      </c>
      <c r="J139" s="114">
        <f>IF(OR('100m'!G139=0,'100m'!H139=0),100,MAX('100m'!G139:H139))</f>
        <v>100</v>
      </c>
      <c r="K139">
        <f t="shared" si="5"/>
        <v>2E-3</v>
      </c>
    </row>
    <row r="140" spans="1:11" ht="15" customHeight="1" x14ac:dyDescent="0.3">
      <c r="A140" s="23">
        <v>138</v>
      </c>
      <c r="B140" s="55"/>
      <c r="C140" s="108">
        <v>138</v>
      </c>
      <c r="D140" s="25"/>
      <c r="E140" s="17"/>
      <c r="F140" s="56"/>
      <c r="G140" s="58"/>
      <c r="H140" s="57">
        <f t="shared" si="4"/>
        <v>0</v>
      </c>
      <c r="I140" s="114">
        <f>IF(OR(věže!G140=0,věže!H140=0),100,MAX(věže!G140:H140))</f>
        <v>100</v>
      </c>
      <c r="J140" s="114">
        <f>IF(OR('100m'!G140=0,'100m'!H140=0),100,MAX('100m'!G140:H140))</f>
        <v>100</v>
      </c>
      <c r="K140">
        <f t="shared" si="5"/>
        <v>2E-3</v>
      </c>
    </row>
    <row r="141" spans="1:11" ht="15" customHeight="1" x14ac:dyDescent="0.3">
      <c r="A141" s="23">
        <v>139</v>
      </c>
      <c r="B141" s="55"/>
      <c r="C141" s="108">
        <v>139</v>
      </c>
      <c r="D141" s="25"/>
      <c r="E141" s="17"/>
      <c r="F141" s="56"/>
      <c r="G141" s="58"/>
      <c r="H141" s="57">
        <f t="shared" si="4"/>
        <v>0</v>
      </c>
      <c r="I141" s="114">
        <f>IF(OR(věže!G141=0,věže!H141=0),100,MAX(věže!G141:H141))</f>
        <v>100</v>
      </c>
      <c r="J141" s="114">
        <f>IF(OR('100m'!G141=0,'100m'!H141=0),100,MAX('100m'!G141:H141))</f>
        <v>100</v>
      </c>
      <c r="K141">
        <f t="shared" si="5"/>
        <v>2E-3</v>
      </c>
    </row>
    <row r="142" spans="1:11" ht="15" customHeight="1" x14ac:dyDescent="0.3">
      <c r="A142" s="23">
        <v>140</v>
      </c>
      <c r="B142" s="55"/>
      <c r="C142" s="108">
        <v>140</v>
      </c>
      <c r="D142" s="25"/>
      <c r="E142" s="17"/>
      <c r="F142" s="56"/>
      <c r="G142" s="58"/>
      <c r="H142" s="57">
        <f t="shared" si="4"/>
        <v>0</v>
      </c>
      <c r="I142" s="114">
        <f>IF(OR(věže!G142=0,věže!H142=0),100,MAX(věže!G142:H142))</f>
        <v>100</v>
      </c>
      <c r="J142" s="114">
        <f>IF(OR('100m'!G142=0,'100m'!H142=0),100,MAX('100m'!G142:H142))</f>
        <v>100</v>
      </c>
      <c r="K142">
        <f t="shared" si="5"/>
        <v>2E-3</v>
      </c>
    </row>
    <row r="143" spans="1:11" ht="15" customHeight="1" x14ac:dyDescent="0.3">
      <c r="A143" s="23">
        <v>141</v>
      </c>
      <c r="B143" s="55"/>
      <c r="C143" s="108">
        <v>141</v>
      </c>
      <c r="D143" s="25"/>
      <c r="E143" s="17"/>
      <c r="F143" s="56"/>
      <c r="G143" s="58"/>
      <c r="H143" s="57">
        <f t="shared" si="4"/>
        <v>0</v>
      </c>
      <c r="I143" s="114">
        <f>IF(OR(věže!G143=0,věže!H143=0),100,MAX(věže!G143:H143))</f>
        <v>100</v>
      </c>
      <c r="J143" s="114">
        <f>IF(OR('100m'!G143=0,'100m'!H143=0),100,MAX('100m'!G143:H143))</f>
        <v>100</v>
      </c>
      <c r="K143">
        <f t="shared" si="5"/>
        <v>2E-3</v>
      </c>
    </row>
    <row r="144" spans="1:11" ht="15" customHeight="1" x14ac:dyDescent="0.3">
      <c r="A144" s="23">
        <v>142</v>
      </c>
      <c r="B144" s="55"/>
      <c r="C144" s="108">
        <v>142</v>
      </c>
      <c r="D144" s="25"/>
      <c r="E144" s="17"/>
      <c r="F144" s="56"/>
      <c r="G144" s="58"/>
      <c r="H144" s="57">
        <f t="shared" si="4"/>
        <v>0</v>
      </c>
      <c r="I144" s="114">
        <f>IF(OR(věže!G144=0,věže!H144=0),100,MAX(věže!G144:H144))</f>
        <v>100</v>
      </c>
      <c r="J144" s="114">
        <f>IF(OR('100m'!G144=0,'100m'!H144=0),100,MAX('100m'!G144:H144))</f>
        <v>100</v>
      </c>
      <c r="K144">
        <f t="shared" si="5"/>
        <v>2E-3</v>
      </c>
    </row>
    <row r="145" spans="1:11" ht="15" customHeight="1" x14ac:dyDescent="0.3">
      <c r="A145" s="23">
        <v>143</v>
      </c>
      <c r="B145" s="55"/>
      <c r="C145" s="108">
        <v>143</v>
      </c>
      <c r="D145" s="25"/>
      <c r="E145" s="17"/>
      <c r="F145" s="56"/>
      <c r="G145" s="58"/>
      <c r="H145" s="57">
        <f t="shared" si="4"/>
        <v>0</v>
      </c>
      <c r="I145" s="114">
        <f>IF(OR(věže!G145=0,věže!H145=0),100,MAX(věže!G145:H145))</f>
        <v>100</v>
      </c>
      <c r="J145" s="114">
        <f>IF(OR('100m'!G145=0,'100m'!H145=0),100,MAX('100m'!G145:H145))</f>
        <v>100</v>
      </c>
      <c r="K145">
        <f t="shared" si="5"/>
        <v>2E-3</v>
      </c>
    </row>
    <row r="146" spans="1:11" ht="15" customHeight="1" x14ac:dyDescent="0.3">
      <c r="A146" s="23">
        <v>144</v>
      </c>
      <c r="B146" s="55"/>
      <c r="C146" s="108">
        <v>144</v>
      </c>
      <c r="D146" s="25"/>
      <c r="E146" s="17"/>
      <c r="F146" s="56"/>
      <c r="G146" s="58"/>
      <c r="H146" s="57">
        <f t="shared" si="4"/>
        <v>0</v>
      </c>
      <c r="I146" s="114">
        <f>IF(OR(věže!G146=0,věže!H146=0),100,MAX(věže!G146:H146))</f>
        <v>100</v>
      </c>
      <c r="J146" s="114">
        <f>IF(OR('100m'!G146=0,'100m'!H146=0),100,MAX('100m'!G146:H146))</f>
        <v>100</v>
      </c>
      <c r="K146">
        <f t="shared" si="5"/>
        <v>2E-3</v>
      </c>
    </row>
    <row r="147" spans="1:11" ht="15" customHeight="1" x14ac:dyDescent="0.3">
      <c r="A147" s="23">
        <v>145</v>
      </c>
      <c r="B147" s="55"/>
      <c r="C147" s="108">
        <v>145</v>
      </c>
      <c r="D147" s="25"/>
      <c r="E147" s="17"/>
      <c r="F147" s="56"/>
      <c r="G147" s="58"/>
      <c r="H147" s="57">
        <f t="shared" si="4"/>
        <v>0</v>
      </c>
      <c r="I147" s="114">
        <f>IF(OR(věže!G147=0,věže!H147=0),100,MAX(věže!G147:H147))</f>
        <v>100</v>
      </c>
      <c r="J147" s="114">
        <f>IF(OR('100m'!G147=0,'100m'!H147=0),100,MAX('100m'!G147:H147))</f>
        <v>100</v>
      </c>
      <c r="K147">
        <f t="shared" si="5"/>
        <v>2E-3</v>
      </c>
    </row>
    <row r="148" spans="1:11" ht="15" customHeight="1" x14ac:dyDescent="0.3">
      <c r="A148" s="23">
        <v>146</v>
      </c>
      <c r="B148" s="55"/>
      <c r="C148" s="108">
        <v>146</v>
      </c>
      <c r="D148" s="25"/>
      <c r="E148" s="17"/>
      <c r="F148" s="56"/>
      <c r="G148" s="58"/>
      <c r="H148" s="57">
        <f t="shared" si="4"/>
        <v>0</v>
      </c>
      <c r="I148" s="114">
        <f>IF(OR(věže!G148=0,věže!H148=0),100,MAX(věže!G148:H148))</f>
        <v>100</v>
      </c>
      <c r="J148" s="114">
        <f>IF(OR('100m'!G148=0,'100m'!H148=0),100,MAX('100m'!G148:H148))</f>
        <v>100</v>
      </c>
      <c r="K148">
        <f t="shared" si="5"/>
        <v>2E-3</v>
      </c>
    </row>
    <row r="149" spans="1:11" ht="15" customHeight="1" x14ac:dyDescent="0.3">
      <c r="A149" s="23">
        <v>147</v>
      </c>
      <c r="B149" s="55"/>
      <c r="C149" s="108">
        <v>147</v>
      </c>
      <c r="D149" s="25"/>
      <c r="E149" s="17"/>
      <c r="F149" s="56"/>
      <c r="G149" s="58"/>
      <c r="H149" s="57">
        <f t="shared" si="4"/>
        <v>0</v>
      </c>
      <c r="I149" s="114">
        <f>IF(OR(věže!G149=0,věže!H149=0),100,MAX(věže!G149:H149))</f>
        <v>100</v>
      </c>
      <c r="J149" s="114">
        <f>IF(OR('100m'!G149=0,'100m'!H149=0),100,MAX('100m'!G149:H149))</f>
        <v>100</v>
      </c>
      <c r="K149">
        <f t="shared" si="5"/>
        <v>2E-3</v>
      </c>
    </row>
    <row r="150" spans="1:11" ht="15" customHeight="1" x14ac:dyDescent="0.3">
      <c r="A150" s="23">
        <v>148</v>
      </c>
      <c r="B150" s="55"/>
      <c r="C150" s="108">
        <v>148</v>
      </c>
      <c r="D150" s="25"/>
      <c r="E150" s="17"/>
      <c r="F150" s="56"/>
      <c r="G150" s="58"/>
      <c r="H150" s="57">
        <f t="shared" si="4"/>
        <v>0</v>
      </c>
      <c r="I150" s="114">
        <f>IF(OR(věže!G150=0,věže!H150=0),100,MAX(věže!G150:H150))</f>
        <v>100</v>
      </c>
      <c r="J150" s="114">
        <f>IF(OR('100m'!G150=0,'100m'!H150=0),100,MAX('100m'!G150:H150))</f>
        <v>100</v>
      </c>
      <c r="K150">
        <f t="shared" si="5"/>
        <v>2E-3</v>
      </c>
    </row>
    <row r="151" spans="1:11" ht="15" customHeight="1" x14ac:dyDescent="0.3">
      <c r="A151" s="23">
        <v>149</v>
      </c>
      <c r="B151" s="55"/>
      <c r="C151" s="108">
        <v>149</v>
      </c>
      <c r="D151" s="25"/>
      <c r="E151" s="17"/>
      <c r="F151" s="56"/>
      <c r="G151" s="58"/>
      <c r="H151" s="57">
        <f t="shared" si="4"/>
        <v>0</v>
      </c>
      <c r="I151" s="114">
        <f>IF(OR(věže!G151=0,věže!H151=0),100,MAX(věže!G151:H151))</f>
        <v>100</v>
      </c>
      <c r="J151" s="114">
        <f>IF(OR('100m'!G151=0,'100m'!H151=0),100,MAX('100m'!G151:H151))</f>
        <v>100</v>
      </c>
      <c r="K151">
        <f t="shared" si="5"/>
        <v>2E-3</v>
      </c>
    </row>
    <row r="152" spans="1:11" ht="15" customHeight="1" thickBot="1" x14ac:dyDescent="0.35">
      <c r="A152" s="24">
        <v>150</v>
      </c>
      <c r="B152" s="55"/>
      <c r="C152" s="109">
        <v>150</v>
      </c>
      <c r="D152" s="26"/>
      <c r="E152" s="13"/>
      <c r="F152" s="59"/>
      <c r="G152" s="60"/>
      <c r="H152" s="61">
        <f t="shared" si="4"/>
        <v>0</v>
      </c>
      <c r="I152" s="114">
        <f>IF(OR(věže!G152=0,věže!H152=0),100,MAX(věže!G152:H152))</f>
        <v>100</v>
      </c>
      <c r="J152" s="114">
        <f>IF(OR('100m'!G152=0,'100m'!H152=0),100,MAX('100m'!G152:H152))</f>
        <v>100</v>
      </c>
      <c r="K152">
        <f t="shared" si="5"/>
        <v>2E-3</v>
      </c>
    </row>
    <row r="153" spans="1:11" ht="15" customHeight="1" x14ac:dyDescent="0.3"/>
    <row r="154" spans="1:11" ht="15" customHeight="1" x14ac:dyDescent="0.3"/>
    <row r="155" spans="1:11" ht="15" customHeight="1" x14ac:dyDescent="0.3"/>
    <row r="156" spans="1:11" ht="15" customHeight="1" x14ac:dyDescent="0.3"/>
    <row r="157" spans="1:11" ht="15" customHeight="1" x14ac:dyDescent="0.3"/>
    <row r="158" spans="1:11" ht="15" customHeight="1" x14ac:dyDescent="0.3"/>
    <row r="159" spans="1:11" ht="15" customHeight="1" x14ac:dyDescent="0.3"/>
    <row r="160" spans="1:11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  <row r="195" ht="15" customHeight="1" x14ac:dyDescent="0.3"/>
    <row r="196" ht="15" customHeight="1" x14ac:dyDescent="0.3"/>
    <row r="197" ht="15" customHeight="1" x14ac:dyDescent="0.3"/>
    <row r="198" ht="15" customHeight="1" x14ac:dyDescent="0.3"/>
    <row r="199" ht="15" customHeight="1" x14ac:dyDescent="0.3"/>
    <row r="200" ht="15" customHeight="1" x14ac:dyDescent="0.3"/>
    <row r="201" ht="15" customHeight="1" x14ac:dyDescent="0.3"/>
    <row r="202" ht="15" customHeight="1" x14ac:dyDescent="0.3"/>
    <row r="203" ht="15" customHeight="1" x14ac:dyDescent="0.3"/>
    <row r="204" ht="15" customHeight="1" x14ac:dyDescent="0.3"/>
    <row r="205" ht="15" customHeight="1" x14ac:dyDescent="0.3"/>
    <row r="206" ht="15" customHeight="1" x14ac:dyDescent="0.3"/>
    <row r="207" ht="15" customHeight="1" x14ac:dyDescent="0.3"/>
    <row r="208" ht="15" customHeight="1" x14ac:dyDescent="0.3"/>
    <row r="209" ht="15" customHeight="1" x14ac:dyDescent="0.3"/>
    <row r="210" ht="15" customHeight="1" x14ac:dyDescent="0.3"/>
    <row r="211" ht="15" customHeight="1" x14ac:dyDescent="0.3"/>
    <row r="212" ht="15" customHeight="1" x14ac:dyDescent="0.3"/>
    <row r="213" ht="15" customHeight="1" x14ac:dyDescent="0.3"/>
    <row r="214" ht="15" customHeight="1" x14ac:dyDescent="0.3"/>
    <row r="215" ht="15" customHeight="1" x14ac:dyDescent="0.3"/>
    <row r="216" ht="15" customHeight="1" x14ac:dyDescent="0.3"/>
    <row r="217" ht="15" customHeight="1" x14ac:dyDescent="0.3"/>
    <row r="218" ht="15" customHeight="1" x14ac:dyDescent="0.3"/>
    <row r="219" ht="15" customHeight="1" x14ac:dyDescent="0.3"/>
    <row r="220" ht="15" customHeight="1" x14ac:dyDescent="0.3"/>
    <row r="221" ht="15" customHeight="1" x14ac:dyDescent="0.3"/>
    <row r="222" ht="15" customHeight="1" x14ac:dyDescent="0.3"/>
    <row r="223" ht="15" customHeight="1" x14ac:dyDescent="0.3"/>
    <row r="224" ht="15" customHeight="1" x14ac:dyDescent="0.3"/>
    <row r="225" ht="15" customHeight="1" x14ac:dyDescent="0.3"/>
    <row r="226" ht="15" customHeight="1" x14ac:dyDescent="0.3"/>
    <row r="227" ht="15" customHeight="1" x14ac:dyDescent="0.3"/>
    <row r="228" ht="15" customHeight="1" x14ac:dyDescent="0.3"/>
    <row r="229" ht="15" customHeight="1" x14ac:dyDescent="0.3"/>
    <row r="230" ht="15" customHeight="1" x14ac:dyDescent="0.3"/>
    <row r="231" ht="15" customHeight="1" x14ac:dyDescent="0.3"/>
    <row r="232" ht="15" customHeight="1" x14ac:dyDescent="0.3"/>
    <row r="233" ht="15" customHeight="1" x14ac:dyDescent="0.3"/>
    <row r="234" ht="15" customHeight="1" x14ac:dyDescent="0.3"/>
    <row r="235" ht="15" customHeight="1" x14ac:dyDescent="0.3"/>
    <row r="236" ht="15" customHeight="1" x14ac:dyDescent="0.3"/>
    <row r="237" ht="15" customHeight="1" x14ac:dyDescent="0.3"/>
    <row r="238" ht="15" customHeight="1" x14ac:dyDescent="0.3"/>
    <row r="239" ht="15" customHeight="1" x14ac:dyDescent="0.3"/>
    <row r="240" ht="15" customHeight="1" x14ac:dyDescent="0.3"/>
    <row r="241" ht="15" customHeight="1" x14ac:dyDescent="0.3"/>
    <row r="242" ht="15" customHeight="1" x14ac:dyDescent="0.3"/>
    <row r="243" ht="15" customHeight="1" x14ac:dyDescent="0.3"/>
    <row r="244" ht="15" customHeight="1" x14ac:dyDescent="0.3"/>
    <row r="245" ht="15" customHeight="1" x14ac:dyDescent="0.3"/>
    <row r="246" ht="15" customHeight="1" x14ac:dyDescent="0.3"/>
    <row r="247" ht="15" customHeight="1" x14ac:dyDescent="0.3"/>
    <row r="248" ht="15" customHeight="1" x14ac:dyDescent="0.3"/>
    <row r="249" ht="15" customHeight="1" x14ac:dyDescent="0.3"/>
    <row r="250" ht="15" customHeight="1" x14ac:dyDescent="0.3"/>
    <row r="251" ht="15" customHeight="1" x14ac:dyDescent="0.3"/>
    <row r="252" ht="15" customHeight="1" x14ac:dyDescent="0.3"/>
    <row r="253" ht="15" customHeight="1" x14ac:dyDescent="0.3"/>
    <row r="254" ht="15" customHeight="1" x14ac:dyDescent="0.3"/>
    <row r="255" ht="15" customHeight="1" x14ac:dyDescent="0.3"/>
    <row r="256" ht="15" customHeight="1" x14ac:dyDescent="0.3"/>
    <row r="257" ht="15" customHeight="1" x14ac:dyDescent="0.3"/>
    <row r="258" ht="15" customHeight="1" x14ac:dyDescent="0.3"/>
    <row r="259" ht="15" customHeight="1" x14ac:dyDescent="0.3"/>
    <row r="260" ht="15" customHeight="1" x14ac:dyDescent="0.3"/>
    <row r="261" ht="15" customHeight="1" x14ac:dyDescent="0.3"/>
    <row r="262" ht="15" customHeight="1" x14ac:dyDescent="0.3"/>
    <row r="263" ht="15" customHeight="1" x14ac:dyDescent="0.3"/>
    <row r="264" ht="15" customHeight="1" x14ac:dyDescent="0.3"/>
    <row r="265" ht="15" customHeight="1" x14ac:dyDescent="0.3"/>
    <row r="266" ht="15" customHeight="1" x14ac:dyDescent="0.3"/>
    <row r="267" ht="15" customHeight="1" x14ac:dyDescent="0.3"/>
    <row r="268" ht="15" customHeight="1" x14ac:dyDescent="0.3"/>
    <row r="269" ht="15" customHeight="1" x14ac:dyDescent="0.3"/>
    <row r="270" ht="15" customHeight="1" x14ac:dyDescent="0.3"/>
    <row r="271" ht="15" customHeight="1" x14ac:dyDescent="0.3"/>
    <row r="272" ht="15" customHeight="1" x14ac:dyDescent="0.3"/>
    <row r="273" ht="15" customHeight="1" x14ac:dyDescent="0.3"/>
    <row r="274" ht="15" customHeight="1" x14ac:dyDescent="0.3"/>
    <row r="275" ht="15" customHeight="1" x14ac:dyDescent="0.3"/>
    <row r="276" ht="15" customHeight="1" x14ac:dyDescent="0.3"/>
    <row r="277" ht="15" customHeight="1" x14ac:dyDescent="0.3"/>
    <row r="278" ht="15" customHeight="1" x14ac:dyDescent="0.3"/>
    <row r="279" ht="15" customHeight="1" x14ac:dyDescent="0.3"/>
    <row r="280" ht="15" customHeight="1" x14ac:dyDescent="0.3"/>
    <row r="281" ht="15" customHeight="1" x14ac:dyDescent="0.3"/>
    <row r="282" ht="15" customHeight="1" x14ac:dyDescent="0.3"/>
    <row r="283" ht="15" customHeight="1" x14ac:dyDescent="0.3"/>
    <row r="284" ht="15" customHeight="1" x14ac:dyDescent="0.3"/>
    <row r="285" ht="15" customHeight="1" x14ac:dyDescent="0.3"/>
    <row r="286" ht="15" customHeight="1" x14ac:dyDescent="0.3"/>
    <row r="287" ht="15" customHeight="1" x14ac:dyDescent="0.3"/>
    <row r="288" ht="15" customHeight="1" x14ac:dyDescent="0.3"/>
    <row r="289" ht="15" customHeight="1" x14ac:dyDescent="0.3"/>
    <row r="290" ht="15" customHeight="1" x14ac:dyDescent="0.3"/>
    <row r="291" ht="15" customHeight="1" x14ac:dyDescent="0.3"/>
    <row r="292" ht="15" customHeight="1" x14ac:dyDescent="0.3"/>
    <row r="293" ht="15" customHeight="1" x14ac:dyDescent="0.3"/>
    <row r="294" ht="15" customHeight="1" x14ac:dyDescent="0.3"/>
    <row r="295" ht="15" customHeight="1" x14ac:dyDescent="0.3"/>
    <row r="296" ht="15" customHeight="1" x14ac:dyDescent="0.3"/>
    <row r="297" ht="15" customHeight="1" x14ac:dyDescent="0.3"/>
    <row r="298" ht="15" customHeight="1" x14ac:dyDescent="0.3"/>
    <row r="299" ht="15" customHeight="1" x14ac:dyDescent="0.3"/>
    <row r="300" ht="15" customHeight="1" x14ac:dyDescent="0.3"/>
    <row r="301" ht="15" customHeight="1" x14ac:dyDescent="0.3"/>
    <row r="302" ht="15" customHeight="1" x14ac:dyDescent="0.3"/>
    <row r="303" ht="15" customHeight="1" x14ac:dyDescent="0.3"/>
    <row r="304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</sheetData>
  <sortState ref="C3:K80">
    <sortCondition ref="K80"/>
  </sortState>
  <mergeCells count="1">
    <mergeCell ref="C1:H1"/>
  </mergeCells>
  <pageMargins left="0.7" right="0.7" top="0.78740157499999996" bottom="0.78740157499999996" header="0.3" footer="0.3"/>
  <pageSetup paperSize="9" scale="81" orientation="portrait" horizontalDpi="4294967293" verticalDpi="4294967293" r:id="rId1"/>
  <rowBreaks count="2" manualBreakCount="2">
    <brk id="52" max="7" man="1"/>
    <brk id="9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0"/>
  <sheetViews>
    <sheetView view="pageBreakPreview" zoomScaleNormal="100" zoomScaleSheetLayoutView="100" zoomScalePageLayoutView="130" workbookViewId="0">
      <selection activeCell="F9" sqref="F9"/>
    </sheetView>
  </sheetViews>
  <sheetFormatPr defaultColWidth="9.109375" defaultRowHeight="14.4" x14ac:dyDescent="0.3"/>
  <cols>
    <col min="1" max="1" width="9.109375" style="20"/>
    <col min="2" max="2" width="7.109375" style="20" customWidth="1"/>
    <col min="3" max="3" width="7" style="47" customWidth="1"/>
    <col min="4" max="4" width="14.109375" style="20" customWidth="1"/>
    <col min="5" max="5" width="14.6640625" style="20" customWidth="1"/>
    <col min="6" max="6" width="37.5546875" style="20" customWidth="1"/>
    <col min="7" max="7" width="11.5546875" style="20" customWidth="1"/>
    <col min="8" max="16384" width="9.109375" style="20"/>
  </cols>
  <sheetData>
    <row r="1" spans="1:12" ht="32.25" customHeight="1" x14ac:dyDescent="0.3">
      <c r="A1" s="143" t="s">
        <v>18</v>
      </c>
      <c r="B1" s="144"/>
      <c r="C1" s="144"/>
      <c r="D1" s="144"/>
      <c r="E1" s="144"/>
      <c r="F1" s="144"/>
      <c r="G1" s="145"/>
    </row>
    <row r="2" spans="1:12" ht="32.25" customHeight="1" thickBot="1" x14ac:dyDescent="0.35">
      <c r="A2" s="146" t="s">
        <v>25</v>
      </c>
      <c r="B2" s="147"/>
      <c r="C2" s="147"/>
      <c r="D2" s="147"/>
      <c r="E2" s="147"/>
      <c r="F2" s="147"/>
      <c r="G2" s="148"/>
    </row>
    <row r="3" spans="1:12" ht="15" thickBot="1" x14ac:dyDescent="0.35">
      <c r="A3" s="99" t="s">
        <v>15</v>
      </c>
      <c r="B3" s="105" t="s">
        <v>1</v>
      </c>
      <c r="C3" s="27" t="s">
        <v>11</v>
      </c>
      <c r="D3" s="98" t="s">
        <v>10</v>
      </c>
      <c r="E3" s="98" t="s">
        <v>2</v>
      </c>
      <c r="F3" s="28" t="s">
        <v>13</v>
      </c>
      <c r="G3" s="104" t="s">
        <v>17</v>
      </c>
    </row>
    <row r="4" spans="1:12" x14ac:dyDescent="0.3">
      <c r="A4" s="140">
        <v>1</v>
      </c>
      <c r="B4" s="29">
        <v>1</v>
      </c>
      <c r="C4" s="30">
        <v>1</v>
      </c>
      <c r="D4" s="11"/>
      <c r="E4" s="11"/>
      <c r="F4" s="78"/>
      <c r="G4" s="82"/>
    </row>
    <row r="5" spans="1:12" x14ac:dyDescent="0.3">
      <c r="A5" s="141"/>
      <c r="B5" s="32">
        <v>2</v>
      </c>
      <c r="C5" s="33">
        <v>2</v>
      </c>
      <c r="D5" s="17"/>
      <c r="E5" s="17"/>
      <c r="F5" s="79"/>
      <c r="G5" s="83"/>
    </row>
    <row r="6" spans="1:12" ht="15" thickBot="1" x14ac:dyDescent="0.35">
      <c r="A6" s="142"/>
      <c r="B6" s="35">
        <v>3</v>
      </c>
      <c r="C6" s="36">
        <v>3</v>
      </c>
      <c r="D6" s="13"/>
      <c r="E6" s="13"/>
      <c r="F6" s="80"/>
      <c r="G6" s="84"/>
    </row>
    <row r="7" spans="1:12" x14ac:dyDescent="0.3">
      <c r="A7" s="140">
        <f>A4+1</f>
        <v>2</v>
      </c>
      <c r="B7" s="95">
        <v>4</v>
      </c>
      <c r="C7" s="96">
        <v>1</v>
      </c>
      <c r="D7" s="67"/>
      <c r="E7" s="67"/>
      <c r="F7" s="86"/>
      <c r="G7" s="82"/>
    </row>
    <row r="8" spans="1:12" x14ac:dyDescent="0.3">
      <c r="A8" s="141"/>
      <c r="B8" s="32">
        <v>5</v>
      </c>
      <c r="C8" s="33">
        <v>2</v>
      </c>
      <c r="D8" s="17"/>
      <c r="E8" s="17"/>
      <c r="F8" s="79"/>
      <c r="G8" s="83"/>
    </row>
    <row r="9" spans="1:12" ht="15" thickBot="1" x14ac:dyDescent="0.35">
      <c r="A9" s="142"/>
      <c r="B9" s="35">
        <v>6</v>
      </c>
      <c r="C9" s="36">
        <v>3</v>
      </c>
      <c r="D9" s="13"/>
      <c r="E9" s="13"/>
      <c r="F9" s="80"/>
      <c r="G9" s="84"/>
    </row>
    <row r="10" spans="1:12" ht="15" customHeight="1" x14ac:dyDescent="0.3">
      <c r="A10" s="140">
        <f t="shared" ref="A10" si="0">A7+1</f>
        <v>3</v>
      </c>
      <c r="B10" s="29">
        <v>7</v>
      </c>
      <c r="C10" s="30">
        <v>1</v>
      </c>
      <c r="D10" s="11"/>
      <c r="E10" s="11"/>
      <c r="F10" s="78"/>
      <c r="G10" s="82"/>
    </row>
    <row r="11" spans="1:12" ht="15" customHeight="1" x14ac:dyDescent="0.3">
      <c r="A11" s="141"/>
      <c r="B11" s="32">
        <v>8</v>
      </c>
      <c r="C11" s="33">
        <v>2</v>
      </c>
      <c r="D11" s="17"/>
      <c r="E11" s="17"/>
      <c r="F11" s="79"/>
      <c r="G11" s="83"/>
    </row>
    <row r="12" spans="1:12" ht="15.75" customHeight="1" thickBot="1" x14ac:dyDescent="0.35">
      <c r="A12" s="142"/>
      <c r="B12" s="35">
        <v>9</v>
      </c>
      <c r="C12" s="36">
        <v>3</v>
      </c>
      <c r="D12" s="13"/>
      <c r="E12" s="13"/>
      <c r="F12" s="80"/>
      <c r="G12" s="84"/>
    </row>
    <row r="13" spans="1:12" ht="15" customHeight="1" x14ac:dyDescent="0.3">
      <c r="A13" s="140">
        <f t="shared" ref="A13" si="1">A10+1</f>
        <v>4</v>
      </c>
      <c r="B13" s="29">
        <v>10</v>
      </c>
      <c r="C13" s="30">
        <v>1</v>
      </c>
      <c r="D13" s="11"/>
      <c r="E13" s="11"/>
      <c r="F13" s="78"/>
      <c r="G13" s="82"/>
    </row>
    <row r="14" spans="1:12" ht="15" customHeight="1" x14ac:dyDescent="0.3">
      <c r="A14" s="141"/>
      <c r="B14" s="32">
        <v>11</v>
      </c>
      <c r="C14" s="33">
        <v>2</v>
      </c>
      <c r="D14" s="17"/>
      <c r="E14" s="17"/>
      <c r="F14" s="79"/>
      <c r="G14" s="83"/>
    </row>
    <row r="15" spans="1:12" ht="15.75" customHeight="1" thickBot="1" x14ac:dyDescent="0.35">
      <c r="A15" s="142"/>
      <c r="B15" s="35">
        <v>12</v>
      </c>
      <c r="C15" s="36">
        <v>3</v>
      </c>
      <c r="D15" s="13"/>
      <c r="E15" s="13"/>
      <c r="F15" s="80"/>
      <c r="G15" s="84"/>
    </row>
    <row r="16" spans="1:12" ht="15" customHeight="1" x14ac:dyDescent="0.3">
      <c r="A16" s="140">
        <f t="shared" ref="A16" si="2">A13+1</f>
        <v>5</v>
      </c>
      <c r="B16" s="29">
        <v>13</v>
      </c>
      <c r="C16" s="30">
        <v>1</v>
      </c>
      <c r="D16" s="11"/>
      <c r="E16" s="11"/>
      <c r="F16" s="78"/>
      <c r="G16" s="82"/>
      <c r="I16" s="19"/>
      <c r="J16" s="19"/>
      <c r="K16" s="19"/>
      <c r="L16" s="19"/>
    </row>
    <row r="17" spans="1:7" ht="15" customHeight="1" x14ac:dyDescent="0.3">
      <c r="A17" s="141"/>
      <c r="B17" s="32">
        <v>14</v>
      </c>
      <c r="C17" s="33">
        <v>2</v>
      </c>
      <c r="D17" s="17"/>
      <c r="E17" s="17"/>
      <c r="F17" s="79"/>
      <c r="G17" s="83"/>
    </row>
    <row r="18" spans="1:7" ht="15.75" customHeight="1" thickBot="1" x14ac:dyDescent="0.35">
      <c r="A18" s="142"/>
      <c r="B18" s="35">
        <v>15</v>
      </c>
      <c r="C18" s="36">
        <v>3</v>
      </c>
      <c r="D18" s="13"/>
      <c r="E18" s="13"/>
      <c r="F18" s="80"/>
      <c r="G18" s="84"/>
    </row>
    <row r="19" spans="1:7" ht="15" customHeight="1" x14ac:dyDescent="0.3">
      <c r="A19" s="140">
        <f t="shared" ref="A19" si="3">A16+1</f>
        <v>6</v>
      </c>
      <c r="B19" s="29">
        <v>16</v>
      </c>
      <c r="C19" s="30">
        <v>1</v>
      </c>
      <c r="D19" s="11"/>
      <c r="E19" s="11"/>
      <c r="F19" s="78"/>
      <c r="G19" s="82"/>
    </row>
    <row r="20" spans="1:7" ht="15" customHeight="1" x14ac:dyDescent="0.3">
      <c r="A20" s="141"/>
      <c r="B20" s="32">
        <v>17</v>
      </c>
      <c r="C20" s="33">
        <v>2</v>
      </c>
      <c r="D20" s="17"/>
      <c r="E20" s="17"/>
      <c r="F20" s="79"/>
      <c r="G20" s="83"/>
    </row>
    <row r="21" spans="1:7" ht="15.75" customHeight="1" thickBot="1" x14ac:dyDescent="0.35">
      <c r="A21" s="142"/>
      <c r="B21" s="35">
        <v>18</v>
      </c>
      <c r="C21" s="36">
        <v>3</v>
      </c>
      <c r="D21" s="13"/>
      <c r="E21" s="13"/>
      <c r="F21" s="80"/>
      <c r="G21" s="84"/>
    </row>
    <row r="22" spans="1:7" ht="15" customHeight="1" x14ac:dyDescent="0.3">
      <c r="A22" s="140">
        <f t="shared" ref="A22" si="4">A19+1</f>
        <v>7</v>
      </c>
      <c r="B22" s="29">
        <v>19</v>
      </c>
      <c r="C22" s="30">
        <v>1</v>
      </c>
      <c r="D22" s="11"/>
      <c r="E22" s="11"/>
      <c r="F22" s="78"/>
      <c r="G22" s="82"/>
    </row>
    <row r="23" spans="1:7" ht="15" customHeight="1" x14ac:dyDescent="0.3">
      <c r="A23" s="141"/>
      <c r="B23" s="32">
        <v>20</v>
      </c>
      <c r="C23" s="33">
        <v>2</v>
      </c>
      <c r="D23" s="17"/>
      <c r="E23" s="17"/>
      <c r="F23" s="79"/>
      <c r="G23" s="83"/>
    </row>
    <row r="24" spans="1:7" ht="15.75" customHeight="1" thickBot="1" x14ac:dyDescent="0.35">
      <c r="A24" s="142"/>
      <c r="B24" s="35">
        <v>21</v>
      </c>
      <c r="C24" s="36">
        <v>3</v>
      </c>
      <c r="D24" s="13"/>
      <c r="E24" s="13"/>
      <c r="F24" s="80"/>
      <c r="G24" s="84"/>
    </row>
    <row r="25" spans="1:7" ht="15" customHeight="1" x14ac:dyDescent="0.3">
      <c r="A25" s="140">
        <f t="shared" ref="A25:A88" si="5">A22+1</f>
        <v>8</v>
      </c>
      <c r="B25" s="29">
        <v>22</v>
      </c>
      <c r="C25" s="30">
        <v>1</v>
      </c>
      <c r="D25" s="11"/>
      <c r="E25" s="11"/>
      <c r="F25" s="78"/>
      <c r="G25" s="82"/>
    </row>
    <row r="26" spans="1:7" ht="15" customHeight="1" x14ac:dyDescent="0.3">
      <c r="A26" s="141"/>
      <c r="B26" s="32">
        <v>23</v>
      </c>
      <c r="C26" s="33">
        <v>2</v>
      </c>
      <c r="D26" s="17"/>
      <c r="E26" s="17"/>
      <c r="F26" s="79"/>
      <c r="G26" s="83"/>
    </row>
    <row r="27" spans="1:7" ht="15.75" customHeight="1" thickBot="1" x14ac:dyDescent="0.35">
      <c r="A27" s="142"/>
      <c r="B27" s="35">
        <v>24</v>
      </c>
      <c r="C27" s="36">
        <v>3</v>
      </c>
      <c r="D27" s="13"/>
      <c r="E27" s="13"/>
      <c r="F27" s="80"/>
      <c r="G27" s="84"/>
    </row>
    <row r="28" spans="1:7" ht="15" customHeight="1" x14ac:dyDescent="0.3">
      <c r="A28" s="140">
        <f t="shared" si="5"/>
        <v>9</v>
      </c>
      <c r="B28" s="29">
        <v>25</v>
      </c>
      <c r="C28" s="30">
        <v>1</v>
      </c>
      <c r="D28" s="11"/>
      <c r="E28" s="11"/>
      <c r="F28" s="78"/>
      <c r="G28" s="82"/>
    </row>
    <row r="29" spans="1:7" ht="15" customHeight="1" x14ac:dyDescent="0.3">
      <c r="A29" s="141"/>
      <c r="B29" s="32">
        <v>26</v>
      </c>
      <c r="C29" s="33">
        <v>2</v>
      </c>
      <c r="D29" s="17"/>
      <c r="E29" s="17"/>
      <c r="F29" s="79"/>
      <c r="G29" s="83"/>
    </row>
    <row r="30" spans="1:7" ht="15.75" customHeight="1" thickBot="1" x14ac:dyDescent="0.35">
      <c r="A30" s="142"/>
      <c r="B30" s="35">
        <v>27</v>
      </c>
      <c r="C30" s="36">
        <v>3</v>
      </c>
      <c r="D30" s="13"/>
      <c r="E30" s="13"/>
      <c r="F30" s="80"/>
      <c r="G30" s="84"/>
    </row>
    <row r="31" spans="1:7" ht="15" customHeight="1" x14ac:dyDescent="0.3">
      <c r="A31" s="140">
        <f t="shared" si="5"/>
        <v>10</v>
      </c>
      <c r="B31" s="29">
        <v>28</v>
      </c>
      <c r="C31" s="30">
        <v>1</v>
      </c>
      <c r="D31" s="11"/>
      <c r="E31" s="11"/>
      <c r="F31" s="78"/>
      <c r="G31" s="82"/>
    </row>
    <row r="32" spans="1:7" ht="15" customHeight="1" x14ac:dyDescent="0.3">
      <c r="A32" s="141"/>
      <c r="B32" s="32">
        <v>29</v>
      </c>
      <c r="C32" s="33">
        <v>2</v>
      </c>
      <c r="D32" s="17"/>
      <c r="E32" s="17"/>
      <c r="F32" s="79"/>
      <c r="G32" s="83"/>
    </row>
    <row r="33" spans="1:7" ht="15.75" customHeight="1" thickBot="1" x14ac:dyDescent="0.35">
      <c r="A33" s="142"/>
      <c r="B33" s="35">
        <v>30</v>
      </c>
      <c r="C33" s="36">
        <v>3</v>
      </c>
      <c r="D33" s="13"/>
      <c r="E33" s="13"/>
      <c r="F33" s="80"/>
      <c r="G33" s="84"/>
    </row>
    <row r="34" spans="1:7" ht="15" customHeight="1" x14ac:dyDescent="0.3">
      <c r="A34" s="140">
        <f t="shared" si="5"/>
        <v>11</v>
      </c>
      <c r="B34" s="29">
        <v>31</v>
      </c>
      <c r="C34" s="30">
        <v>1</v>
      </c>
      <c r="D34" s="11"/>
      <c r="E34" s="11"/>
      <c r="F34" s="78"/>
      <c r="G34" s="82"/>
    </row>
    <row r="35" spans="1:7" ht="15" customHeight="1" x14ac:dyDescent="0.3">
      <c r="A35" s="141"/>
      <c r="B35" s="32">
        <v>32</v>
      </c>
      <c r="C35" s="33">
        <v>2</v>
      </c>
      <c r="D35" s="17"/>
      <c r="E35" s="17"/>
      <c r="F35" s="79"/>
      <c r="G35" s="83"/>
    </row>
    <row r="36" spans="1:7" ht="15.75" customHeight="1" thickBot="1" x14ac:dyDescent="0.35">
      <c r="A36" s="142"/>
      <c r="B36" s="35">
        <v>33</v>
      </c>
      <c r="C36" s="36">
        <v>3</v>
      </c>
      <c r="D36" s="13"/>
      <c r="E36" s="13"/>
      <c r="F36" s="80"/>
      <c r="G36" s="84"/>
    </row>
    <row r="37" spans="1:7" ht="15" customHeight="1" x14ac:dyDescent="0.3">
      <c r="A37" s="140">
        <f t="shared" si="5"/>
        <v>12</v>
      </c>
      <c r="B37" s="29">
        <v>34</v>
      </c>
      <c r="C37" s="30">
        <v>1</v>
      </c>
      <c r="D37" s="11"/>
      <c r="E37" s="11"/>
      <c r="F37" s="78"/>
      <c r="G37" s="82"/>
    </row>
    <row r="38" spans="1:7" ht="15" customHeight="1" x14ac:dyDescent="0.3">
      <c r="A38" s="141"/>
      <c r="B38" s="32">
        <v>35</v>
      </c>
      <c r="C38" s="33">
        <v>2</v>
      </c>
      <c r="D38" s="17"/>
      <c r="E38" s="17"/>
      <c r="F38" s="79"/>
      <c r="G38" s="83"/>
    </row>
    <row r="39" spans="1:7" ht="15.75" customHeight="1" thickBot="1" x14ac:dyDescent="0.35">
      <c r="A39" s="142"/>
      <c r="B39" s="35">
        <v>36</v>
      </c>
      <c r="C39" s="36">
        <v>3</v>
      </c>
      <c r="D39" s="13"/>
      <c r="E39" s="13"/>
      <c r="F39" s="80"/>
      <c r="G39" s="84"/>
    </row>
    <row r="40" spans="1:7" ht="15" customHeight="1" x14ac:dyDescent="0.3">
      <c r="A40" s="140">
        <f t="shared" si="5"/>
        <v>13</v>
      </c>
      <c r="B40" s="29">
        <v>37</v>
      </c>
      <c r="C40" s="30">
        <v>1</v>
      </c>
      <c r="D40" s="11"/>
      <c r="E40" s="11"/>
      <c r="F40" s="78"/>
      <c r="G40" s="82"/>
    </row>
    <row r="41" spans="1:7" ht="15" customHeight="1" x14ac:dyDescent="0.3">
      <c r="A41" s="141"/>
      <c r="B41" s="32">
        <v>38</v>
      </c>
      <c r="C41" s="33">
        <v>2</v>
      </c>
      <c r="D41" s="17"/>
      <c r="E41" s="17"/>
      <c r="F41" s="79"/>
      <c r="G41" s="83"/>
    </row>
    <row r="42" spans="1:7" ht="15.75" customHeight="1" thickBot="1" x14ac:dyDescent="0.35">
      <c r="A42" s="142"/>
      <c r="B42" s="35">
        <v>39</v>
      </c>
      <c r="C42" s="36">
        <v>3</v>
      </c>
      <c r="D42" s="13"/>
      <c r="E42" s="13"/>
      <c r="F42" s="80"/>
      <c r="G42" s="84"/>
    </row>
    <row r="43" spans="1:7" ht="15" customHeight="1" x14ac:dyDescent="0.3">
      <c r="A43" s="140">
        <f t="shared" si="5"/>
        <v>14</v>
      </c>
      <c r="B43" s="29">
        <v>40</v>
      </c>
      <c r="C43" s="30">
        <v>1</v>
      </c>
      <c r="D43" s="11"/>
      <c r="E43" s="11"/>
      <c r="F43" s="78"/>
      <c r="G43" s="82"/>
    </row>
    <row r="44" spans="1:7" ht="15" customHeight="1" x14ac:dyDescent="0.3">
      <c r="A44" s="141"/>
      <c r="B44" s="32">
        <v>41</v>
      </c>
      <c r="C44" s="33">
        <v>2</v>
      </c>
      <c r="D44" s="17"/>
      <c r="E44" s="17"/>
      <c r="F44" s="79"/>
      <c r="G44" s="83"/>
    </row>
    <row r="45" spans="1:7" ht="15.75" customHeight="1" thickBot="1" x14ac:dyDescent="0.35">
      <c r="A45" s="142"/>
      <c r="B45" s="35">
        <v>42</v>
      </c>
      <c r="C45" s="36">
        <v>3</v>
      </c>
      <c r="D45" s="13"/>
      <c r="E45" s="13"/>
      <c r="F45" s="80"/>
      <c r="G45" s="84"/>
    </row>
    <row r="46" spans="1:7" ht="15" customHeight="1" x14ac:dyDescent="0.3">
      <c r="A46" s="140">
        <f t="shared" si="5"/>
        <v>15</v>
      </c>
      <c r="B46" s="29">
        <v>43</v>
      </c>
      <c r="C46" s="30">
        <v>1</v>
      </c>
      <c r="D46" s="11"/>
      <c r="E46" s="11"/>
      <c r="F46" s="78"/>
      <c r="G46" s="82"/>
    </row>
    <row r="47" spans="1:7" ht="15" customHeight="1" x14ac:dyDescent="0.3">
      <c r="A47" s="141"/>
      <c r="B47" s="32">
        <v>44</v>
      </c>
      <c r="C47" s="33">
        <v>2</v>
      </c>
      <c r="D47" s="17"/>
      <c r="E47" s="17"/>
      <c r="F47" s="79"/>
      <c r="G47" s="83"/>
    </row>
    <row r="48" spans="1:7" ht="15.75" customHeight="1" thickBot="1" x14ac:dyDescent="0.35">
      <c r="A48" s="142"/>
      <c r="B48" s="35">
        <v>45</v>
      </c>
      <c r="C48" s="36">
        <v>3</v>
      </c>
      <c r="D48" s="13"/>
      <c r="E48" s="13"/>
      <c r="F48" s="80"/>
      <c r="G48" s="84"/>
    </row>
    <row r="49" spans="1:14" ht="15" customHeight="1" x14ac:dyDescent="0.3">
      <c r="A49" s="140">
        <f t="shared" si="5"/>
        <v>16</v>
      </c>
      <c r="B49" s="29">
        <v>46</v>
      </c>
      <c r="C49" s="30">
        <v>1</v>
      </c>
      <c r="D49" s="11"/>
      <c r="E49" s="11"/>
      <c r="F49" s="78"/>
      <c r="G49" s="82"/>
      <c r="I49" s="19"/>
      <c r="J49" s="19"/>
      <c r="K49" s="19"/>
      <c r="L49" s="19"/>
      <c r="M49" s="19"/>
      <c r="N49" s="19"/>
    </row>
    <row r="50" spans="1:14" ht="15" customHeight="1" x14ac:dyDescent="0.3">
      <c r="A50" s="141"/>
      <c r="B50" s="32">
        <v>47</v>
      </c>
      <c r="C50" s="33">
        <v>2</v>
      </c>
      <c r="D50" s="17"/>
      <c r="E50" s="17"/>
      <c r="F50" s="79"/>
      <c r="G50" s="83"/>
    </row>
    <row r="51" spans="1:14" ht="15.75" customHeight="1" thickBot="1" x14ac:dyDescent="0.35">
      <c r="A51" s="142"/>
      <c r="B51" s="35">
        <v>48</v>
      </c>
      <c r="C51" s="36">
        <v>3</v>
      </c>
      <c r="D51" s="13"/>
      <c r="E51" s="13"/>
      <c r="F51" s="80"/>
      <c r="G51" s="84"/>
    </row>
    <row r="52" spans="1:14" ht="15" customHeight="1" x14ac:dyDescent="0.3">
      <c r="A52" s="140">
        <f t="shared" si="5"/>
        <v>17</v>
      </c>
      <c r="B52" s="29">
        <v>49</v>
      </c>
      <c r="C52" s="30">
        <v>1</v>
      </c>
      <c r="D52" s="11"/>
      <c r="E52" s="11"/>
      <c r="F52" s="78"/>
      <c r="G52" s="82"/>
    </row>
    <row r="53" spans="1:14" ht="15" customHeight="1" x14ac:dyDescent="0.3">
      <c r="A53" s="141"/>
      <c r="B53" s="32">
        <v>50</v>
      </c>
      <c r="C53" s="33">
        <v>2</v>
      </c>
      <c r="D53" s="17"/>
      <c r="E53" s="17"/>
      <c r="F53" s="79"/>
      <c r="G53" s="83"/>
    </row>
    <row r="54" spans="1:14" ht="15.75" customHeight="1" thickBot="1" x14ac:dyDescent="0.35">
      <c r="A54" s="142"/>
      <c r="B54" s="35">
        <v>51</v>
      </c>
      <c r="C54" s="36">
        <v>3</v>
      </c>
      <c r="D54" s="13"/>
      <c r="E54" s="13"/>
      <c r="F54" s="80"/>
      <c r="G54" s="84"/>
    </row>
    <row r="55" spans="1:14" ht="15" customHeight="1" x14ac:dyDescent="0.3">
      <c r="A55" s="140">
        <f t="shared" si="5"/>
        <v>18</v>
      </c>
      <c r="B55" s="29">
        <v>52</v>
      </c>
      <c r="C55" s="30">
        <v>1</v>
      </c>
      <c r="D55" s="11"/>
      <c r="E55" s="11"/>
      <c r="F55" s="78"/>
      <c r="G55" s="82"/>
    </row>
    <row r="56" spans="1:14" ht="15" customHeight="1" x14ac:dyDescent="0.3">
      <c r="A56" s="141"/>
      <c r="B56" s="32">
        <v>53</v>
      </c>
      <c r="C56" s="33">
        <v>2</v>
      </c>
      <c r="D56" s="17"/>
      <c r="E56" s="17"/>
      <c r="F56" s="79"/>
      <c r="G56" s="83"/>
    </row>
    <row r="57" spans="1:14" ht="15.75" customHeight="1" thickBot="1" x14ac:dyDescent="0.35">
      <c r="A57" s="142"/>
      <c r="B57" s="35">
        <v>54</v>
      </c>
      <c r="C57" s="36">
        <v>3</v>
      </c>
      <c r="D57" s="13"/>
      <c r="E57" s="13"/>
      <c r="F57" s="80"/>
      <c r="G57" s="84"/>
    </row>
    <row r="58" spans="1:14" ht="15" customHeight="1" x14ac:dyDescent="0.3">
      <c r="A58" s="140">
        <f t="shared" si="5"/>
        <v>19</v>
      </c>
      <c r="B58" s="29">
        <v>55</v>
      </c>
      <c r="C58" s="30">
        <v>1</v>
      </c>
      <c r="D58" s="11"/>
      <c r="E58" s="11"/>
      <c r="F58" s="78"/>
      <c r="G58" s="82"/>
    </row>
    <row r="59" spans="1:14" ht="15" customHeight="1" x14ac:dyDescent="0.3">
      <c r="A59" s="141"/>
      <c r="B59" s="32">
        <v>56</v>
      </c>
      <c r="C59" s="33">
        <v>2</v>
      </c>
      <c r="D59" s="17"/>
      <c r="E59" s="17"/>
      <c r="F59" s="79"/>
      <c r="G59" s="83"/>
    </row>
    <row r="60" spans="1:14" ht="15.75" customHeight="1" thickBot="1" x14ac:dyDescent="0.35">
      <c r="A60" s="142"/>
      <c r="B60" s="35">
        <v>57</v>
      </c>
      <c r="C60" s="36">
        <v>3</v>
      </c>
      <c r="D60" s="13"/>
      <c r="E60" s="13"/>
      <c r="F60" s="80"/>
      <c r="G60" s="84"/>
    </row>
    <row r="61" spans="1:14" ht="15" customHeight="1" x14ac:dyDescent="0.3">
      <c r="A61" s="140">
        <f t="shared" si="5"/>
        <v>20</v>
      </c>
      <c r="B61" s="29">
        <v>58</v>
      </c>
      <c r="C61" s="30">
        <v>1</v>
      </c>
      <c r="D61" s="11"/>
      <c r="E61" s="11"/>
      <c r="F61" s="78"/>
      <c r="G61" s="82"/>
    </row>
    <row r="62" spans="1:14" ht="15" customHeight="1" x14ac:dyDescent="0.3">
      <c r="A62" s="141"/>
      <c r="B62" s="32">
        <v>59</v>
      </c>
      <c r="C62" s="33">
        <v>2</v>
      </c>
      <c r="D62" s="17"/>
      <c r="E62" s="17"/>
      <c r="F62" s="79"/>
      <c r="G62" s="83"/>
    </row>
    <row r="63" spans="1:14" ht="15.75" customHeight="1" thickBot="1" x14ac:dyDescent="0.35">
      <c r="A63" s="142"/>
      <c r="B63" s="35">
        <v>60</v>
      </c>
      <c r="C63" s="36">
        <v>3</v>
      </c>
      <c r="D63" s="13"/>
      <c r="E63" s="13"/>
      <c r="F63" s="80"/>
      <c r="G63" s="84"/>
    </row>
    <row r="64" spans="1:14" ht="15" customHeight="1" x14ac:dyDescent="0.3">
      <c r="A64" s="140">
        <f t="shared" si="5"/>
        <v>21</v>
      </c>
      <c r="B64" s="29">
        <v>61</v>
      </c>
      <c r="C64" s="30">
        <v>1</v>
      </c>
      <c r="D64" s="11"/>
      <c r="E64" s="11"/>
      <c r="F64" s="78"/>
      <c r="G64" s="82"/>
    </row>
    <row r="65" spans="1:12" ht="15" customHeight="1" x14ac:dyDescent="0.3">
      <c r="A65" s="141"/>
      <c r="B65" s="32">
        <v>62</v>
      </c>
      <c r="C65" s="33">
        <v>2</v>
      </c>
      <c r="D65" s="17"/>
      <c r="E65" s="17"/>
      <c r="F65" s="79"/>
      <c r="G65" s="83"/>
    </row>
    <row r="66" spans="1:12" ht="15.75" customHeight="1" thickBot="1" x14ac:dyDescent="0.35">
      <c r="A66" s="142"/>
      <c r="B66" s="35">
        <v>63</v>
      </c>
      <c r="C66" s="36">
        <v>3</v>
      </c>
      <c r="D66" s="13"/>
      <c r="E66" s="13"/>
      <c r="F66" s="80"/>
      <c r="G66" s="84"/>
    </row>
    <row r="67" spans="1:12" ht="15" customHeight="1" x14ac:dyDescent="0.3">
      <c r="A67" s="140">
        <f t="shared" si="5"/>
        <v>22</v>
      </c>
      <c r="B67" s="29">
        <v>64</v>
      </c>
      <c r="C67" s="30">
        <v>1</v>
      </c>
      <c r="D67" s="11"/>
      <c r="E67" s="11"/>
      <c r="F67" s="78"/>
      <c r="G67" s="82"/>
    </row>
    <row r="68" spans="1:12" ht="15" customHeight="1" x14ac:dyDescent="0.3">
      <c r="A68" s="141"/>
      <c r="B68" s="32">
        <v>65</v>
      </c>
      <c r="C68" s="33">
        <v>2</v>
      </c>
      <c r="D68" s="17"/>
      <c r="E68" s="17"/>
      <c r="F68" s="79"/>
      <c r="G68" s="83"/>
    </row>
    <row r="69" spans="1:12" ht="15.75" customHeight="1" thickBot="1" x14ac:dyDescent="0.35">
      <c r="A69" s="142"/>
      <c r="B69" s="35">
        <v>66</v>
      </c>
      <c r="C69" s="36">
        <v>3</v>
      </c>
      <c r="D69" s="13"/>
      <c r="E69" s="13"/>
      <c r="F69" s="80"/>
      <c r="G69" s="84"/>
    </row>
    <row r="70" spans="1:12" ht="15" customHeight="1" x14ac:dyDescent="0.3">
      <c r="A70" s="140">
        <f t="shared" si="5"/>
        <v>23</v>
      </c>
      <c r="B70" s="29">
        <v>67</v>
      </c>
      <c r="C70" s="30">
        <v>1</v>
      </c>
      <c r="D70" s="11"/>
      <c r="E70" s="11"/>
      <c r="F70" s="78"/>
      <c r="G70" s="82"/>
    </row>
    <row r="71" spans="1:12" ht="15" customHeight="1" x14ac:dyDescent="0.3">
      <c r="A71" s="141"/>
      <c r="B71" s="32">
        <v>68</v>
      </c>
      <c r="C71" s="33">
        <v>2</v>
      </c>
      <c r="D71" s="17"/>
      <c r="E71" s="17"/>
      <c r="F71" s="79"/>
      <c r="G71" s="83"/>
    </row>
    <row r="72" spans="1:12" ht="15.75" customHeight="1" thickBot="1" x14ac:dyDescent="0.35">
      <c r="A72" s="142"/>
      <c r="B72" s="35">
        <v>69</v>
      </c>
      <c r="C72" s="36">
        <v>3</v>
      </c>
      <c r="D72" s="13"/>
      <c r="E72" s="13"/>
      <c r="F72" s="80"/>
      <c r="G72" s="84"/>
    </row>
    <row r="73" spans="1:12" ht="15" customHeight="1" x14ac:dyDescent="0.3">
      <c r="A73" s="140">
        <f t="shared" si="5"/>
        <v>24</v>
      </c>
      <c r="B73" s="29">
        <v>70</v>
      </c>
      <c r="C73" s="30">
        <v>1</v>
      </c>
      <c r="D73" s="11"/>
      <c r="E73" s="11"/>
      <c r="F73" s="78"/>
      <c r="G73" s="82"/>
    </row>
    <row r="74" spans="1:12" ht="15" customHeight="1" x14ac:dyDescent="0.3">
      <c r="A74" s="141"/>
      <c r="B74" s="32">
        <v>71</v>
      </c>
      <c r="C74" s="33">
        <v>2</v>
      </c>
      <c r="D74" s="17"/>
      <c r="E74" s="17"/>
      <c r="F74" s="79"/>
      <c r="G74" s="83"/>
      <c r="I74" s="19"/>
      <c r="J74" s="19"/>
      <c r="K74" s="19"/>
      <c r="L74" s="19"/>
    </row>
    <row r="75" spans="1:12" ht="15.75" customHeight="1" thickBot="1" x14ac:dyDescent="0.35">
      <c r="A75" s="142"/>
      <c r="B75" s="35">
        <v>72</v>
      </c>
      <c r="C75" s="36">
        <v>3</v>
      </c>
      <c r="D75" s="13"/>
      <c r="E75" s="13"/>
      <c r="F75" s="80"/>
      <c r="G75" s="84"/>
    </row>
    <row r="76" spans="1:12" ht="15" customHeight="1" x14ac:dyDescent="0.3">
      <c r="A76" s="140">
        <f t="shared" si="5"/>
        <v>25</v>
      </c>
      <c r="B76" s="29">
        <v>73</v>
      </c>
      <c r="C76" s="30">
        <v>1</v>
      </c>
      <c r="D76" s="11"/>
      <c r="E76" s="11"/>
      <c r="F76" s="78"/>
      <c r="G76" s="82"/>
    </row>
    <row r="77" spans="1:12" ht="15" customHeight="1" x14ac:dyDescent="0.3">
      <c r="A77" s="141"/>
      <c r="B77" s="32">
        <v>74</v>
      </c>
      <c r="C77" s="33">
        <v>2</v>
      </c>
      <c r="D77" s="17"/>
      <c r="E77" s="17"/>
      <c r="F77" s="79"/>
      <c r="G77" s="83"/>
    </row>
    <row r="78" spans="1:12" ht="15.75" customHeight="1" thickBot="1" x14ac:dyDescent="0.35">
      <c r="A78" s="142"/>
      <c r="B78" s="35">
        <v>75</v>
      </c>
      <c r="C78" s="36">
        <v>3</v>
      </c>
      <c r="D78" s="13"/>
      <c r="E78" s="13"/>
      <c r="F78" s="80"/>
      <c r="G78" s="84"/>
    </row>
    <row r="79" spans="1:12" ht="15" customHeight="1" x14ac:dyDescent="0.3">
      <c r="A79" s="140">
        <f t="shared" si="5"/>
        <v>26</v>
      </c>
      <c r="B79" s="29">
        <v>76</v>
      </c>
      <c r="C79" s="30">
        <v>1</v>
      </c>
      <c r="D79" s="11"/>
      <c r="E79" s="11"/>
      <c r="F79" s="78"/>
      <c r="G79" s="82"/>
    </row>
    <row r="80" spans="1:12" ht="15" customHeight="1" x14ac:dyDescent="0.3">
      <c r="A80" s="141"/>
      <c r="B80" s="32">
        <v>77</v>
      </c>
      <c r="C80" s="33">
        <v>2</v>
      </c>
      <c r="D80" s="17"/>
      <c r="E80" s="17"/>
      <c r="F80" s="79"/>
      <c r="G80" s="83"/>
    </row>
    <row r="81" spans="1:14" ht="15.75" customHeight="1" thickBot="1" x14ac:dyDescent="0.35">
      <c r="A81" s="142"/>
      <c r="B81" s="35">
        <v>78</v>
      </c>
      <c r="C81" s="36">
        <v>3</v>
      </c>
      <c r="D81" s="13"/>
      <c r="E81" s="13"/>
      <c r="F81" s="80"/>
      <c r="G81" s="84"/>
    </row>
    <row r="82" spans="1:14" ht="15" customHeight="1" x14ac:dyDescent="0.3">
      <c r="A82" s="140">
        <f t="shared" si="5"/>
        <v>27</v>
      </c>
      <c r="B82" s="29">
        <v>79</v>
      </c>
      <c r="C82" s="30">
        <v>1</v>
      </c>
      <c r="D82" s="11"/>
      <c r="E82" s="11"/>
      <c r="F82" s="78"/>
      <c r="G82" s="82"/>
      <c r="I82" s="19"/>
      <c r="J82" s="19"/>
      <c r="K82" s="19"/>
      <c r="L82" s="19"/>
      <c r="M82" s="19"/>
      <c r="N82" s="19"/>
    </row>
    <row r="83" spans="1:14" ht="15" customHeight="1" x14ac:dyDescent="0.3">
      <c r="A83" s="141"/>
      <c r="B83" s="32">
        <v>80</v>
      </c>
      <c r="C83" s="33">
        <v>2</v>
      </c>
      <c r="D83" s="17"/>
      <c r="E83" s="17"/>
      <c r="F83" s="79"/>
      <c r="G83" s="83"/>
    </row>
    <row r="84" spans="1:14" ht="15.75" customHeight="1" thickBot="1" x14ac:dyDescent="0.35">
      <c r="A84" s="142"/>
      <c r="B84" s="35">
        <v>81</v>
      </c>
      <c r="C84" s="36">
        <v>3</v>
      </c>
      <c r="D84" s="17"/>
      <c r="E84" s="17"/>
      <c r="F84" s="79"/>
      <c r="G84" s="84"/>
    </row>
    <row r="85" spans="1:14" ht="15" customHeight="1" x14ac:dyDescent="0.3">
      <c r="A85" s="140">
        <f t="shared" si="5"/>
        <v>28</v>
      </c>
      <c r="B85" s="29">
        <v>82</v>
      </c>
      <c r="C85" s="30">
        <v>1</v>
      </c>
      <c r="D85" s="11"/>
      <c r="E85" s="11"/>
      <c r="F85" s="78"/>
      <c r="G85" s="82"/>
    </row>
    <row r="86" spans="1:14" ht="15" customHeight="1" x14ac:dyDescent="0.3">
      <c r="A86" s="141"/>
      <c r="B86" s="32">
        <v>83</v>
      </c>
      <c r="C86" s="33">
        <v>2</v>
      </c>
      <c r="D86" s="17"/>
      <c r="E86" s="17"/>
      <c r="F86" s="79"/>
      <c r="G86" s="83"/>
    </row>
    <row r="87" spans="1:14" ht="15.75" customHeight="1" thickBot="1" x14ac:dyDescent="0.35">
      <c r="A87" s="142"/>
      <c r="B87" s="35">
        <v>84</v>
      </c>
      <c r="C87" s="36">
        <v>3</v>
      </c>
      <c r="D87" s="13"/>
      <c r="E87" s="13"/>
      <c r="F87" s="80"/>
      <c r="G87" s="84"/>
    </row>
    <row r="88" spans="1:14" ht="15" customHeight="1" x14ac:dyDescent="0.3">
      <c r="A88" s="140">
        <f t="shared" si="5"/>
        <v>29</v>
      </c>
      <c r="B88" s="29">
        <v>85</v>
      </c>
      <c r="C88" s="30">
        <v>1</v>
      </c>
      <c r="D88" s="11"/>
      <c r="E88" s="11"/>
      <c r="F88" s="78"/>
      <c r="G88" s="82"/>
    </row>
    <row r="89" spans="1:14" ht="15" customHeight="1" x14ac:dyDescent="0.3">
      <c r="A89" s="141"/>
      <c r="B89" s="32">
        <v>86</v>
      </c>
      <c r="C89" s="33">
        <v>2</v>
      </c>
      <c r="D89" s="17"/>
      <c r="E89" s="17"/>
      <c r="F89" s="79"/>
      <c r="G89" s="83"/>
    </row>
    <row r="90" spans="1:14" ht="15.75" customHeight="1" thickBot="1" x14ac:dyDescent="0.35">
      <c r="A90" s="142"/>
      <c r="B90" s="35">
        <v>87</v>
      </c>
      <c r="C90" s="36">
        <v>3</v>
      </c>
      <c r="D90" s="13"/>
      <c r="E90" s="13"/>
      <c r="F90" s="80"/>
      <c r="G90" s="84"/>
    </row>
    <row r="91" spans="1:14" ht="15" customHeight="1" x14ac:dyDescent="0.3">
      <c r="A91" s="140">
        <f t="shared" ref="A91:A142" si="6">A88+1</f>
        <v>30</v>
      </c>
      <c r="B91" s="29">
        <v>88</v>
      </c>
      <c r="C91" s="30">
        <v>1</v>
      </c>
      <c r="D91" s="11"/>
      <c r="E91" s="11"/>
      <c r="F91" s="78"/>
      <c r="G91" s="82"/>
    </row>
    <row r="92" spans="1:14" ht="15" customHeight="1" x14ac:dyDescent="0.3">
      <c r="A92" s="141"/>
      <c r="B92" s="32">
        <v>89</v>
      </c>
      <c r="C92" s="33">
        <v>2</v>
      </c>
      <c r="D92" s="17"/>
      <c r="E92" s="17"/>
      <c r="F92" s="79"/>
      <c r="G92" s="83"/>
    </row>
    <row r="93" spans="1:14" ht="15.75" customHeight="1" thickBot="1" x14ac:dyDescent="0.35">
      <c r="A93" s="142"/>
      <c r="B93" s="35">
        <v>90</v>
      </c>
      <c r="C93" s="36">
        <v>3</v>
      </c>
      <c r="D93" s="13"/>
      <c r="E93" s="13"/>
      <c r="F93" s="80"/>
      <c r="G93" s="84"/>
    </row>
    <row r="94" spans="1:14" ht="15" customHeight="1" x14ac:dyDescent="0.3">
      <c r="A94" s="140">
        <f t="shared" si="6"/>
        <v>31</v>
      </c>
      <c r="B94" s="29">
        <v>91</v>
      </c>
      <c r="C94" s="30">
        <v>1</v>
      </c>
      <c r="D94" s="11"/>
      <c r="E94" s="11"/>
      <c r="F94" s="78"/>
      <c r="G94" s="82"/>
    </row>
    <row r="95" spans="1:14" ht="15" customHeight="1" x14ac:dyDescent="0.3">
      <c r="A95" s="141"/>
      <c r="B95" s="32">
        <v>92</v>
      </c>
      <c r="C95" s="33">
        <v>2</v>
      </c>
      <c r="D95" s="17"/>
      <c r="E95" s="17"/>
      <c r="F95" s="79"/>
      <c r="G95" s="83"/>
    </row>
    <row r="96" spans="1:14" ht="15.75" customHeight="1" thickBot="1" x14ac:dyDescent="0.35">
      <c r="A96" s="142"/>
      <c r="B96" s="35">
        <v>93</v>
      </c>
      <c r="C96" s="36">
        <v>3</v>
      </c>
      <c r="D96" s="13"/>
      <c r="E96" s="13"/>
      <c r="F96" s="80"/>
      <c r="G96" s="84"/>
    </row>
    <row r="97" spans="1:14" ht="15" customHeight="1" x14ac:dyDescent="0.3">
      <c r="A97" s="140">
        <f t="shared" si="6"/>
        <v>32</v>
      </c>
      <c r="B97" s="29">
        <v>94</v>
      </c>
      <c r="C97" s="30">
        <v>1</v>
      </c>
      <c r="D97" s="17"/>
      <c r="E97" s="17"/>
      <c r="F97" s="79"/>
      <c r="G97" s="82"/>
      <c r="I97" s="19"/>
      <c r="J97" s="19"/>
      <c r="K97" s="19"/>
      <c r="L97" s="19"/>
      <c r="M97" s="19"/>
      <c r="N97" s="19"/>
    </row>
    <row r="98" spans="1:14" ht="15" customHeight="1" x14ac:dyDescent="0.3">
      <c r="A98" s="141"/>
      <c r="B98" s="32">
        <v>95</v>
      </c>
      <c r="C98" s="33">
        <v>2</v>
      </c>
      <c r="D98" s="17"/>
      <c r="E98" s="17"/>
      <c r="F98" s="79"/>
      <c r="G98" s="83"/>
    </row>
    <row r="99" spans="1:14" ht="15.75" customHeight="1" thickBot="1" x14ac:dyDescent="0.35">
      <c r="A99" s="142"/>
      <c r="B99" s="35">
        <v>96</v>
      </c>
      <c r="C99" s="36">
        <v>3</v>
      </c>
      <c r="D99" s="13"/>
      <c r="E99" s="13"/>
      <c r="F99" s="80"/>
      <c r="G99" s="84"/>
    </row>
    <row r="100" spans="1:14" ht="15" customHeight="1" x14ac:dyDescent="0.3">
      <c r="A100" s="140">
        <f t="shared" si="6"/>
        <v>33</v>
      </c>
      <c r="B100" s="29">
        <v>97</v>
      </c>
      <c r="C100" s="30">
        <v>1</v>
      </c>
      <c r="D100" s="11"/>
      <c r="E100" s="11"/>
      <c r="F100" s="78"/>
      <c r="G100" s="82"/>
    </row>
    <row r="101" spans="1:14" ht="15" customHeight="1" x14ac:dyDescent="0.3">
      <c r="A101" s="141"/>
      <c r="B101" s="32">
        <v>98</v>
      </c>
      <c r="C101" s="33">
        <v>2</v>
      </c>
      <c r="D101" s="17"/>
      <c r="E101" s="17"/>
      <c r="F101" s="79"/>
      <c r="G101" s="83"/>
    </row>
    <row r="102" spans="1:14" ht="15.75" customHeight="1" thickBot="1" x14ac:dyDescent="0.35">
      <c r="A102" s="142"/>
      <c r="B102" s="35">
        <v>99</v>
      </c>
      <c r="C102" s="36">
        <v>3</v>
      </c>
      <c r="D102" s="13"/>
      <c r="E102" s="13"/>
      <c r="F102" s="80"/>
      <c r="G102" s="84"/>
    </row>
    <row r="103" spans="1:14" ht="15" customHeight="1" x14ac:dyDescent="0.3">
      <c r="A103" s="140">
        <f t="shared" si="6"/>
        <v>34</v>
      </c>
      <c r="B103" s="29">
        <v>100</v>
      </c>
      <c r="C103" s="30">
        <v>1</v>
      </c>
      <c r="D103" s="11"/>
      <c r="E103" s="11"/>
      <c r="F103" s="78"/>
      <c r="G103" s="82"/>
    </row>
    <row r="104" spans="1:14" ht="15" customHeight="1" x14ac:dyDescent="0.3">
      <c r="A104" s="141"/>
      <c r="B104" s="32">
        <v>101</v>
      </c>
      <c r="C104" s="33">
        <v>2</v>
      </c>
      <c r="D104" s="17"/>
      <c r="E104" s="17"/>
      <c r="F104" s="79"/>
      <c r="G104" s="83"/>
    </row>
    <row r="105" spans="1:14" ht="15.75" customHeight="1" thickBot="1" x14ac:dyDescent="0.35">
      <c r="A105" s="142"/>
      <c r="B105" s="35">
        <v>102</v>
      </c>
      <c r="C105" s="36">
        <v>3</v>
      </c>
      <c r="D105" s="13"/>
      <c r="E105" s="13"/>
      <c r="F105" s="80"/>
      <c r="G105" s="84"/>
    </row>
    <row r="106" spans="1:14" ht="15" customHeight="1" x14ac:dyDescent="0.3">
      <c r="A106" s="140">
        <f t="shared" si="6"/>
        <v>35</v>
      </c>
      <c r="B106" s="29">
        <v>103</v>
      </c>
      <c r="C106" s="30">
        <v>1</v>
      </c>
      <c r="D106" s="11"/>
      <c r="E106" s="11"/>
      <c r="F106" s="78"/>
      <c r="G106" s="82"/>
    </row>
    <row r="107" spans="1:14" ht="15" customHeight="1" x14ac:dyDescent="0.3">
      <c r="A107" s="141"/>
      <c r="B107" s="32">
        <v>104</v>
      </c>
      <c r="C107" s="33">
        <v>2</v>
      </c>
      <c r="D107" s="17"/>
      <c r="E107" s="17"/>
      <c r="F107" s="79"/>
      <c r="G107" s="83"/>
    </row>
    <row r="108" spans="1:14" ht="15.75" customHeight="1" thickBot="1" x14ac:dyDescent="0.35">
      <c r="A108" s="142"/>
      <c r="B108" s="35">
        <v>105</v>
      </c>
      <c r="C108" s="36">
        <v>3</v>
      </c>
      <c r="D108" s="13"/>
      <c r="E108" s="13"/>
      <c r="F108" s="80"/>
      <c r="G108" s="84"/>
    </row>
    <row r="109" spans="1:14" ht="15" customHeight="1" x14ac:dyDescent="0.3">
      <c r="A109" s="140">
        <f t="shared" si="6"/>
        <v>36</v>
      </c>
      <c r="B109" s="29">
        <v>106</v>
      </c>
      <c r="C109" s="30">
        <v>1</v>
      </c>
      <c r="D109" s="11"/>
      <c r="E109" s="11"/>
      <c r="F109" s="78"/>
      <c r="G109" s="82"/>
    </row>
    <row r="110" spans="1:14" ht="15" customHeight="1" x14ac:dyDescent="0.3">
      <c r="A110" s="141"/>
      <c r="B110" s="32">
        <v>107</v>
      </c>
      <c r="C110" s="33">
        <v>2</v>
      </c>
      <c r="D110" s="17"/>
      <c r="E110" s="17"/>
      <c r="F110" s="79"/>
      <c r="G110" s="83"/>
    </row>
    <row r="111" spans="1:14" ht="15.75" customHeight="1" thickBot="1" x14ac:dyDescent="0.35">
      <c r="A111" s="142"/>
      <c r="B111" s="35">
        <v>108</v>
      </c>
      <c r="C111" s="36">
        <v>3</v>
      </c>
      <c r="D111" s="13"/>
      <c r="E111" s="13"/>
      <c r="F111" s="80"/>
      <c r="G111" s="84"/>
    </row>
    <row r="112" spans="1:14" ht="15" customHeight="1" x14ac:dyDescent="0.3">
      <c r="A112" s="140">
        <f t="shared" si="6"/>
        <v>37</v>
      </c>
      <c r="B112" s="29">
        <v>109</v>
      </c>
      <c r="C112" s="30">
        <v>1</v>
      </c>
      <c r="D112" s="11"/>
      <c r="E112" s="11"/>
      <c r="F112" s="78"/>
      <c r="G112" s="82"/>
    </row>
    <row r="113" spans="1:7" ht="15" customHeight="1" x14ac:dyDescent="0.3">
      <c r="A113" s="141"/>
      <c r="B113" s="32">
        <v>110</v>
      </c>
      <c r="C113" s="33">
        <v>2</v>
      </c>
      <c r="D113" s="17"/>
      <c r="E113" s="17"/>
      <c r="F113" s="79"/>
      <c r="G113" s="83"/>
    </row>
    <row r="114" spans="1:7" ht="15.75" customHeight="1" thickBot="1" x14ac:dyDescent="0.35">
      <c r="A114" s="142"/>
      <c r="B114" s="35">
        <v>111</v>
      </c>
      <c r="C114" s="36">
        <v>3</v>
      </c>
      <c r="D114" s="13"/>
      <c r="E114" s="13"/>
      <c r="F114" s="80"/>
      <c r="G114" s="84"/>
    </row>
    <row r="115" spans="1:7" ht="15" customHeight="1" x14ac:dyDescent="0.3">
      <c r="A115" s="140">
        <f t="shared" si="6"/>
        <v>38</v>
      </c>
      <c r="B115" s="29">
        <v>112</v>
      </c>
      <c r="C115" s="30">
        <v>1</v>
      </c>
      <c r="D115" s="11"/>
      <c r="E115" s="11"/>
      <c r="F115" s="78"/>
      <c r="G115" s="82"/>
    </row>
    <row r="116" spans="1:7" ht="15" customHeight="1" x14ac:dyDescent="0.3">
      <c r="A116" s="141"/>
      <c r="B116" s="32">
        <v>113</v>
      </c>
      <c r="C116" s="33">
        <v>2</v>
      </c>
      <c r="D116" s="17"/>
      <c r="E116" s="17"/>
      <c r="F116" s="79"/>
      <c r="G116" s="83"/>
    </row>
    <row r="117" spans="1:7" ht="15.75" customHeight="1" thickBot="1" x14ac:dyDescent="0.35">
      <c r="A117" s="142"/>
      <c r="B117" s="35">
        <v>114</v>
      </c>
      <c r="C117" s="36">
        <v>3</v>
      </c>
      <c r="D117" s="13"/>
      <c r="E117" s="13"/>
      <c r="F117" s="80"/>
      <c r="G117" s="84"/>
    </row>
    <row r="118" spans="1:7" ht="15" customHeight="1" x14ac:dyDescent="0.3">
      <c r="A118" s="140">
        <f t="shared" si="6"/>
        <v>39</v>
      </c>
      <c r="B118" s="29">
        <v>115</v>
      </c>
      <c r="C118" s="30">
        <v>1</v>
      </c>
      <c r="D118" s="11"/>
      <c r="E118" s="11"/>
      <c r="F118" s="78"/>
      <c r="G118" s="82"/>
    </row>
    <row r="119" spans="1:7" ht="15" customHeight="1" x14ac:dyDescent="0.3">
      <c r="A119" s="141"/>
      <c r="B119" s="32">
        <v>116</v>
      </c>
      <c r="C119" s="33">
        <v>2</v>
      </c>
      <c r="D119" s="17"/>
      <c r="E119" s="17"/>
      <c r="F119" s="79"/>
      <c r="G119" s="83"/>
    </row>
    <row r="120" spans="1:7" ht="15.75" customHeight="1" thickBot="1" x14ac:dyDescent="0.35">
      <c r="A120" s="142"/>
      <c r="B120" s="35">
        <v>117</v>
      </c>
      <c r="C120" s="36">
        <v>3</v>
      </c>
      <c r="D120" s="13"/>
      <c r="E120" s="13"/>
      <c r="F120" s="80"/>
      <c r="G120" s="84"/>
    </row>
    <row r="121" spans="1:7" ht="15" customHeight="1" x14ac:dyDescent="0.3">
      <c r="A121" s="140">
        <f t="shared" si="6"/>
        <v>40</v>
      </c>
      <c r="B121" s="29">
        <v>118</v>
      </c>
      <c r="C121" s="30">
        <v>1</v>
      </c>
      <c r="D121" s="11"/>
      <c r="E121" s="11"/>
      <c r="F121" s="78"/>
      <c r="G121" s="97"/>
    </row>
    <row r="122" spans="1:7" ht="15" customHeight="1" x14ac:dyDescent="0.3">
      <c r="A122" s="141"/>
      <c r="B122" s="32">
        <v>119</v>
      </c>
      <c r="C122" s="33">
        <v>2</v>
      </c>
      <c r="D122" s="17"/>
      <c r="E122" s="17"/>
      <c r="F122" s="79"/>
      <c r="G122" s="83"/>
    </row>
    <row r="123" spans="1:7" ht="15.75" customHeight="1" thickBot="1" x14ac:dyDescent="0.35">
      <c r="A123" s="142"/>
      <c r="B123" s="35">
        <v>120</v>
      </c>
      <c r="C123" s="36">
        <v>3</v>
      </c>
      <c r="D123" s="13"/>
      <c r="E123" s="13"/>
      <c r="F123" s="80"/>
      <c r="G123" s="83"/>
    </row>
    <row r="124" spans="1:7" ht="15" customHeight="1" x14ac:dyDescent="0.3">
      <c r="A124" s="140">
        <f t="shared" si="6"/>
        <v>41</v>
      </c>
      <c r="B124" s="29">
        <v>121</v>
      </c>
      <c r="C124" s="30">
        <v>1</v>
      </c>
      <c r="D124" s="11"/>
      <c r="E124" s="11"/>
      <c r="F124" s="78"/>
      <c r="G124" s="83"/>
    </row>
    <row r="125" spans="1:7" ht="15" customHeight="1" x14ac:dyDescent="0.3">
      <c r="A125" s="141"/>
      <c r="B125" s="32">
        <v>122</v>
      </c>
      <c r="C125" s="33">
        <v>2</v>
      </c>
      <c r="D125" s="17"/>
      <c r="E125" s="17"/>
      <c r="F125" s="79"/>
      <c r="G125" s="83"/>
    </row>
    <row r="126" spans="1:7" ht="15.75" customHeight="1" thickBot="1" x14ac:dyDescent="0.35">
      <c r="A126" s="142"/>
      <c r="B126" s="35">
        <v>123</v>
      </c>
      <c r="C126" s="36">
        <v>3</v>
      </c>
      <c r="D126" s="13"/>
      <c r="E126" s="13"/>
      <c r="F126" s="80"/>
      <c r="G126" s="83"/>
    </row>
    <row r="127" spans="1:7" ht="15" customHeight="1" x14ac:dyDescent="0.3">
      <c r="A127" s="140">
        <f t="shared" si="6"/>
        <v>42</v>
      </c>
      <c r="B127" s="29">
        <v>124</v>
      </c>
      <c r="C127" s="30">
        <v>1</v>
      </c>
      <c r="D127" s="11"/>
      <c r="E127" s="11"/>
      <c r="F127" s="78"/>
      <c r="G127" s="83"/>
    </row>
    <row r="128" spans="1:7" ht="15" customHeight="1" x14ac:dyDescent="0.3">
      <c r="A128" s="141"/>
      <c r="B128" s="32">
        <v>125</v>
      </c>
      <c r="C128" s="33">
        <v>2</v>
      </c>
      <c r="D128" s="17"/>
      <c r="E128" s="17"/>
      <c r="F128" s="79"/>
      <c r="G128" s="83"/>
    </row>
    <row r="129" spans="1:7" ht="15.75" customHeight="1" thickBot="1" x14ac:dyDescent="0.35">
      <c r="A129" s="142"/>
      <c r="B129" s="35">
        <v>126</v>
      </c>
      <c r="C129" s="36">
        <v>3</v>
      </c>
      <c r="D129" s="13"/>
      <c r="E129" s="13"/>
      <c r="F129" s="80"/>
      <c r="G129" s="83"/>
    </row>
    <row r="130" spans="1:7" ht="15" customHeight="1" x14ac:dyDescent="0.3">
      <c r="A130" s="140">
        <f t="shared" si="6"/>
        <v>43</v>
      </c>
      <c r="B130" s="29">
        <v>127</v>
      </c>
      <c r="C130" s="30">
        <v>1</v>
      </c>
      <c r="D130" s="11"/>
      <c r="E130" s="11"/>
      <c r="F130" s="78"/>
      <c r="G130" s="83"/>
    </row>
    <row r="131" spans="1:7" ht="15" customHeight="1" x14ac:dyDescent="0.3">
      <c r="A131" s="141"/>
      <c r="B131" s="32">
        <v>128</v>
      </c>
      <c r="C131" s="33">
        <v>2</v>
      </c>
      <c r="D131" s="17"/>
      <c r="E131" s="17"/>
      <c r="F131" s="79"/>
      <c r="G131" s="83"/>
    </row>
    <row r="132" spans="1:7" ht="15.75" customHeight="1" thickBot="1" x14ac:dyDescent="0.35">
      <c r="A132" s="142"/>
      <c r="B132" s="35">
        <v>129</v>
      </c>
      <c r="C132" s="36">
        <v>3</v>
      </c>
      <c r="D132" s="13"/>
      <c r="E132" s="13"/>
      <c r="F132" s="80"/>
      <c r="G132" s="83"/>
    </row>
    <row r="133" spans="1:7" ht="15" customHeight="1" x14ac:dyDescent="0.3">
      <c r="A133" s="140">
        <f t="shared" si="6"/>
        <v>44</v>
      </c>
      <c r="B133" s="29">
        <v>130</v>
      </c>
      <c r="C133" s="30">
        <v>1</v>
      </c>
      <c r="D133" s="11"/>
      <c r="E133" s="11"/>
      <c r="F133" s="78"/>
      <c r="G133" s="83"/>
    </row>
    <row r="134" spans="1:7" ht="15" customHeight="1" x14ac:dyDescent="0.3">
      <c r="A134" s="141"/>
      <c r="B134" s="32">
        <v>131</v>
      </c>
      <c r="C134" s="33">
        <v>2</v>
      </c>
      <c r="D134" s="17"/>
      <c r="E134" s="17"/>
      <c r="F134" s="79"/>
      <c r="G134" s="83"/>
    </row>
    <row r="135" spans="1:7" ht="15.75" customHeight="1" thickBot="1" x14ac:dyDescent="0.35">
      <c r="A135" s="142"/>
      <c r="B135" s="35">
        <v>132</v>
      </c>
      <c r="C135" s="36">
        <v>3</v>
      </c>
      <c r="D135" s="13"/>
      <c r="E135" s="13"/>
      <c r="F135" s="80"/>
      <c r="G135" s="83"/>
    </row>
    <row r="136" spans="1:7" ht="15" customHeight="1" x14ac:dyDescent="0.3">
      <c r="A136" s="140">
        <f t="shared" si="6"/>
        <v>45</v>
      </c>
      <c r="B136" s="29">
        <v>133</v>
      </c>
      <c r="C136" s="30">
        <v>1</v>
      </c>
      <c r="D136" s="11"/>
      <c r="E136" s="11"/>
      <c r="F136" s="78"/>
      <c r="G136" s="83"/>
    </row>
    <row r="137" spans="1:7" ht="15" customHeight="1" x14ac:dyDescent="0.3">
      <c r="A137" s="141"/>
      <c r="B137" s="32">
        <v>134</v>
      </c>
      <c r="C137" s="33">
        <v>2</v>
      </c>
      <c r="D137" s="17"/>
      <c r="E137" s="17"/>
      <c r="F137" s="79"/>
      <c r="G137" s="83"/>
    </row>
    <row r="138" spans="1:7" ht="15.75" customHeight="1" thickBot="1" x14ac:dyDescent="0.35">
      <c r="A138" s="142"/>
      <c r="B138" s="35">
        <v>135</v>
      </c>
      <c r="C138" s="36">
        <v>3</v>
      </c>
      <c r="D138" s="13"/>
      <c r="E138" s="13"/>
      <c r="F138" s="80"/>
      <c r="G138" s="83"/>
    </row>
    <row r="139" spans="1:7" ht="15" customHeight="1" x14ac:dyDescent="0.3">
      <c r="A139" s="140">
        <f t="shared" si="6"/>
        <v>46</v>
      </c>
      <c r="B139" s="29">
        <v>136</v>
      </c>
      <c r="C139" s="30">
        <v>1</v>
      </c>
      <c r="D139" s="11"/>
      <c r="E139" s="11"/>
      <c r="F139" s="78"/>
      <c r="G139" s="83"/>
    </row>
    <row r="140" spans="1:7" ht="15" customHeight="1" x14ac:dyDescent="0.3">
      <c r="A140" s="141"/>
      <c r="B140" s="32">
        <v>137</v>
      </c>
      <c r="C140" s="33">
        <v>2</v>
      </c>
      <c r="D140" s="17"/>
      <c r="E140" s="17"/>
      <c r="F140" s="79"/>
      <c r="G140" s="83"/>
    </row>
    <row r="141" spans="1:7" ht="15.75" customHeight="1" thickBot="1" x14ac:dyDescent="0.35">
      <c r="A141" s="142"/>
      <c r="B141" s="35">
        <v>138</v>
      </c>
      <c r="C141" s="36">
        <v>3</v>
      </c>
      <c r="D141" s="13"/>
      <c r="E141" s="13"/>
      <c r="F141" s="80"/>
      <c r="G141" s="83"/>
    </row>
    <row r="142" spans="1:7" ht="15" customHeight="1" x14ac:dyDescent="0.3">
      <c r="A142" s="140">
        <f t="shared" si="6"/>
        <v>47</v>
      </c>
      <c r="B142" s="29">
        <v>139</v>
      </c>
      <c r="C142" s="30">
        <v>1</v>
      </c>
      <c r="D142" s="11"/>
      <c r="E142" s="11"/>
      <c r="F142" s="78"/>
      <c r="G142" s="83"/>
    </row>
    <row r="143" spans="1:7" ht="15" customHeight="1" x14ac:dyDescent="0.3">
      <c r="A143" s="141"/>
      <c r="B143" s="32">
        <v>140</v>
      </c>
      <c r="C143" s="33">
        <v>2</v>
      </c>
      <c r="D143" s="17"/>
      <c r="E143" s="17"/>
      <c r="F143" s="79"/>
      <c r="G143" s="83"/>
    </row>
    <row r="144" spans="1:7" ht="15.75" customHeight="1" thickBot="1" x14ac:dyDescent="0.35">
      <c r="A144" s="142"/>
      <c r="B144" s="35">
        <v>141</v>
      </c>
      <c r="C144" s="36">
        <v>3</v>
      </c>
      <c r="D144" s="13"/>
      <c r="E144" s="13"/>
      <c r="F144" s="80"/>
      <c r="G144" s="84"/>
    </row>
    <row r="145" spans="2:6" x14ac:dyDescent="0.3">
      <c r="B145" s="19"/>
      <c r="C145" s="65"/>
      <c r="D145" s="19"/>
      <c r="E145" s="19"/>
      <c r="F145" s="19"/>
    </row>
    <row r="146" spans="2:6" x14ac:dyDescent="0.3">
      <c r="B146" s="19"/>
      <c r="C146" s="65"/>
      <c r="D146" s="19"/>
      <c r="E146" s="19"/>
      <c r="F146" s="19"/>
    </row>
    <row r="147" spans="2:6" x14ac:dyDescent="0.3">
      <c r="B147" s="19"/>
      <c r="C147" s="65"/>
      <c r="D147" s="19"/>
      <c r="E147" s="19"/>
      <c r="F147" s="19"/>
    </row>
    <row r="148" spans="2:6" x14ac:dyDescent="0.3">
      <c r="B148" s="19"/>
      <c r="C148" s="65"/>
      <c r="D148" s="19"/>
      <c r="E148" s="19"/>
      <c r="F148" s="19"/>
    </row>
    <row r="149" spans="2:6" x14ac:dyDescent="0.3">
      <c r="B149" s="19"/>
      <c r="C149" s="65"/>
      <c r="D149" s="19"/>
      <c r="E149" s="19"/>
      <c r="F149" s="19"/>
    </row>
    <row r="150" spans="2:6" x14ac:dyDescent="0.3">
      <c r="B150" s="19"/>
      <c r="C150" s="65"/>
      <c r="D150" s="19"/>
      <c r="E150" s="19"/>
      <c r="F150" s="19"/>
    </row>
  </sheetData>
  <mergeCells count="49">
    <mergeCell ref="A4:A6"/>
    <mergeCell ref="A7:A9"/>
    <mergeCell ref="A10:A12"/>
    <mergeCell ref="A1:G1"/>
    <mergeCell ref="A2:G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142:A144"/>
    <mergeCell ref="A127:A129"/>
    <mergeCell ref="A130:A132"/>
    <mergeCell ref="A133:A135"/>
    <mergeCell ref="A136:A138"/>
    <mergeCell ref="A139:A141"/>
  </mergeCells>
  <pageMargins left="0.7" right="0.7" top="0.78740157499999996" bottom="0.78740157499999996" header="0.3" footer="0.3"/>
  <pageSetup paperSize="9" scale="86" orientation="portrait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4" max="6" man="1"/>
    <brk id="9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0"/>
  <sheetViews>
    <sheetView view="pageBreakPreview" zoomScaleNormal="100" zoomScaleSheetLayoutView="100" workbookViewId="0">
      <selection activeCell="J13" sqref="J13"/>
    </sheetView>
  </sheetViews>
  <sheetFormatPr defaultColWidth="9.109375" defaultRowHeight="14.4" x14ac:dyDescent="0.3"/>
  <cols>
    <col min="1" max="1" width="9.109375" style="20"/>
    <col min="2" max="2" width="7.109375" style="20" customWidth="1"/>
    <col min="3" max="3" width="7" style="47" customWidth="1"/>
    <col min="4" max="4" width="14.109375" style="20" customWidth="1"/>
    <col min="5" max="5" width="14.6640625" style="20" customWidth="1"/>
    <col min="6" max="6" width="37.5546875" style="20" customWidth="1"/>
    <col min="7" max="7" width="11.5546875" style="20" customWidth="1"/>
    <col min="8" max="16384" width="9.109375" style="20"/>
  </cols>
  <sheetData>
    <row r="1" spans="1:7" ht="32.25" customHeight="1" x14ac:dyDescent="0.3">
      <c r="A1" s="143" t="s">
        <v>16</v>
      </c>
      <c r="B1" s="144"/>
      <c r="C1" s="144"/>
      <c r="D1" s="144"/>
      <c r="E1" s="144"/>
      <c r="F1" s="144"/>
      <c r="G1" s="145"/>
    </row>
    <row r="2" spans="1:7" ht="32.25" customHeight="1" thickBot="1" x14ac:dyDescent="0.35">
      <c r="A2" s="146" t="s">
        <v>25</v>
      </c>
      <c r="B2" s="147"/>
      <c r="C2" s="147"/>
      <c r="D2" s="147"/>
      <c r="E2" s="147"/>
      <c r="F2" s="147"/>
      <c r="G2" s="148"/>
    </row>
    <row r="3" spans="1:7" ht="15" thickBot="1" x14ac:dyDescent="0.35">
      <c r="A3" s="62" t="s">
        <v>15</v>
      </c>
      <c r="B3" s="41" t="s">
        <v>1</v>
      </c>
      <c r="C3" s="27" t="s">
        <v>11</v>
      </c>
      <c r="D3" s="63" t="s">
        <v>10</v>
      </c>
      <c r="E3" s="64" t="s">
        <v>2</v>
      </c>
      <c r="F3" s="28" t="s">
        <v>13</v>
      </c>
      <c r="G3" s="104" t="s">
        <v>17</v>
      </c>
    </row>
    <row r="4" spans="1:7" ht="15" customHeight="1" x14ac:dyDescent="0.3">
      <c r="A4" s="140">
        <v>1</v>
      </c>
      <c r="B4" s="29">
        <v>1</v>
      </c>
      <c r="C4" s="30">
        <v>2</v>
      </c>
      <c r="D4" s="11"/>
      <c r="E4" s="11"/>
      <c r="F4" s="78"/>
      <c r="G4" s="82"/>
    </row>
    <row r="5" spans="1:7" ht="15" customHeight="1" x14ac:dyDescent="0.3">
      <c r="A5" s="141"/>
      <c r="B5" s="32">
        <v>2</v>
      </c>
      <c r="C5" s="33">
        <v>3</v>
      </c>
      <c r="D5" s="17"/>
      <c r="E5" s="17"/>
      <c r="F5" s="79"/>
      <c r="G5" s="83"/>
    </row>
    <row r="6" spans="1:7" ht="15.75" customHeight="1" thickBot="1" x14ac:dyDescent="0.35">
      <c r="A6" s="142"/>
      <c r="B6" s="35">
        <v>3</v>
      </c>
      <c r="C6" s="36">
        <v>1</v>
      </c>
      <c r="D6" s="13"/>
      <c r="E6" s="13"/>
      <c r="F6" s="80"/>
      <c r="G6" s="84"/>
    </row>
    <row r="7" spans="1:7" ht="15" customHeight="1" x14ac:dyDescent="0.3">
      <c r="A7" s="140">
        <f>A4+1</f>
        <v>2</v>
      </c>
      <c r="B7" s="29">
        <v>4</v>
      </c>
      <c r="C7" s="30">
        <v>2</v>
      </c>
      <c r="D7" s="67"/>
      <c r="E7" s="67"/>
      <c r="F7" s="86"/>
      <c r="G7" s="82"/>
    </row>
    <row r="8" spans="1:7" ht="15" customHeight="1" x14ac:dyDescent="0.3">
      <c r="A8" s="141"/>
      <c r="B8" s="32">
        <v>5</v>
      </c>
      <c r="C8" s="33">
        <v>3</v>
      </c>
      <c r="D8" s="17"/>
      <c r="E8" s="17"/>
      <c r="F8" s="79"/>
      <c r="G8" s="83"/>
    </row>
    <row r="9" spans="1:7" ht="15.75" customHeight="1" thickBot="1" x14ac:dyDescent="0.35">
      <c r="A9" s="142"/>
      <c r="B9" s="35">
        <v>6</v>
      </c>
      <c r="C9" s="36">
        <v>1</v>
      </c>
      <c r="D9" s="13"/>
      <c r="E9" s="13"/>
      <c r="F9" s="80"/>
      <c r="G9" s="84"/>
    </row>
    <row r="10" spans="1:7" ht="15" customHeight="1" x14ac:dyDescent="0.3">
      <c r="A10" s="140">
        <f t="shared" ref="A10" si="0">A7+1</f>
        <v>3</v>
      </c>
      <c r="B10" s="29">
        <v>7</v>
      </c>
      <c r="C10" s="30">
        <v>2</v>
      </c>
      <c r="D10" s="11"/>
      <c r="E10" s="11"/>
      <c r="F10" s="78"/>
      <c r="G10" s="82"/>
    </row>
    <row r="11" spans="1:7" ht="15" customHeight="1" x14ac:dyDescent="0.3">
      <c r="A11" s="141"/>
      <c r="B11" s="32">
        <v>8</v>
      </c>
      <c r="C11" s="33">
        <v>3</v>
      </c>
      <c r="D11" s="17"/>
      <c r="E11" s="17"/>
      <c r="F11" s="79"/>
      <c r="G11" s="83"/>
    </row>
    <row r="12" spans="1:7" ht="15.75" customHeight="1" thickBot="1" x14ac:dyDescent="0.35">
      <c r="A12" s="142"/>
      <c r="B12" s="35">
        <v>9</v>
      </c>
      <c r="C12" s="36">
        <v>1</v>
      </c>
      <c r="D12" s="13"/>
      <c r="E12" s="13"/>
      <c r="F12" s="80"/>
      <c r="G12" s="84"/>
    </row>
    <row r="13" spans="1:7" ht="15" customHeight="1" x14ac:dyDescent="0.3">
      <c r="A13" s="140">
        <f t="shared" ref="A13" si="1">A10+1</f>
        <v>4</v>
      </c>
      <c r="B13" s="29">
        <v>10</v>
      </c>
      <c r="C13" s="30">
        <v>2</v>
      </c>
      <c r="D13" s="11"/>
      <c r="E13" s="11"/>
      <c r="F13" s="78"/>
      <c r="G13" s="82"/>
    </row>
    <row r="14" spans="1:7" ht="15" customHeight="1" x14ac:dyDescent="0.3">
      <c r="A14" s="141"/>
      <c r="B14" s="32">
        <v>11</v>
      </c>
      <c r="C14" s="33">
        <v>3</v>
      </c>
      <c r="D14" s="17"/>
      <c r="E14" s="17"/>
      <c r="F14" s="79"/>
      <c r="G14" s="83"/>
    </row>
    <row r="15" spans="1:7" ht="15.75" customHeight="1" thickBot="1" x14ac:dyDescent="0.35">
      <c r="A15" s="142"/>
      <c r="B15" s="35">
        <v>12</v>
      </c>
      <c r="C15" s="36">
        <v>1</v>
      </c>
      <c r="D15" s="13"/>
      <c r="E15" s="13"/>
      <c r="F15" s="80"/>
      <c r="G15" s="84"/>
    </row>
    <row r="16" spans="1:7" ht="15" customHeight="1" x14ac:dyDescent="0.3">
      <c r="A16" s="140">
        <f t="shared" ref="A16" si="2">A13+1</f>
        <v>5</v>
      </c>
      <c r="B16" s="29">
        <v>13</v>
      </c>
      <c r="C16" s="30">
        <v>2</v>
      </c>
      <c r="D16" s="11"/>
      <c r="E16" s="11"/>
      <c r="F16" s="78"/>
      <c r="G16" s="82"/>
    </row>
    <row r="17" spans="1:7" ht="15" customHeight="1" x14ac:dyDescent="0.3">
      <c r="A17" s="141"/>
      <c r="B17" s="32">
        <v>14</v>
      </c>
      <c r="C17" s="33">
        <v>3</v>
      </c>
      <c r="D17" s="17"/>
      <c r="E17" s="17"/>
      <c r="F17" s="79"/>
      <c r="G17" s="83"/>
    </row>
    <row r="18" spans="1:7" ht="15.75" customHeight="1" thickBot="1" x14ac:dyDescent="0.35">
      <c r="A18" s="142"/>
      <c r="B18" s="35">
        <v>15</v>
      </c>
      <c r="C18" s="36">
        <v>1</v>
      </c>
      <c r="D18" s="13"/>
      <c r="E18" s="13"/>
      <c r="F18" s="80"/>
      <c r="G18" s="84"/>
    </row>
    <row r="19" spans="1:7" ht="15" customHeight="1" x14ac:dyDescent="0.3">
      <c r="A19" s="140">
        <f t="shared" ref="A19" si="3">A16+1</f>
        <v>6</v>
      </c>
      <c r="B19" s="29">
        <v>16</v>
      </c>
      <c r="C19" s="30">
        <v>2</v>
      </c>
      <c r="D19" s="11"/>
      <c r="E19" s="11"/>
      <c r="F19" s="78"/>
      <c r="G19" s="82"/>
    </row>
    <row r="20" spans="1:7" ht="15" customHeight="1" x14ac:dyDescent="0.3">
      <c r="A20" s="141"/>
      <c r="B20" s="32">
        <v>17</v>
      </c>
      <c r="C20" s="33">
        <v>3</v>
      </c>
      <c r="D20" s="17"/>
      <c r="E20" s="17"/>
      <c r="F20" s="79"/>
      <c r="G20" s="83"/>
    </row>
    <row r="21" spans="1:7" ht="15.75" customHeight="1" thickBot="1" x14ac:dyDescent="0.35">
      <c r="A21" s="142"/>
      <c r="B21" s="35">
        <v>18</v>
      </c>
      <c r="C21" s="36">
        <v>1</v>
      </c>
      <c r="D21" s="13"/>
      <c r="E21" s="13"/>
      <c r="F21" s="80"/>
      <c r="G21" s="84"/>
    </row>
    <row r="22" spans="1:7" ht="15" customHeight="1" x14ac:dyDescent="0.3">
      <c r="A22" s="140">
        <f t="shared" ref="A22" si="4">A19+1</f>
        <v>7</v>
      </c>
      <c r="B22" s="29">
        <v>19</v>
      </c>
      <c r="C22" s="30">
        <v>2</v>
      </c>
      <c r="D22" s="11"/>
      <c r="E22" s="11"/>
      <c r="F22" s="78"/>
      <c r="G22" s="82"/>
    </row>
    <row r="23" spans="1:7" ht="15" customHeight="1" x14ac:dyDescent="0.3">
      <c r="A23" s="141"/>
      <c r="B23" s="32">
        <v>20</v>
      </c>
      <c r="C23" s="33">
        <v>3</v>
      </c>
      <c r="D23" s="17"/>
      <c r="E23" s="17"/>
      <c r="F23" s="79"/>
      <c r="G23" s="83"/>
    </row>
    <row r="24" spans="1:7" ht="15.75" customHeight="1" thickBot="1" x14ac:dyDescent="0.35">
      <c r="A24" s="142"/>
      <c r="B24" s="35">
        <v>21</v>
      </c>
      <c r="C24" s="36">
        <v>1</v>
      </c>
      <c r="D24" s="13"/>
      <c r="E24" s="13"/>
      <c r="F24" s="80"/>
      <c r="G24" s="84"/>
    </row>
    <row r="25" spans="1:7" ht="15" customHeight="1" x14ac:dyDescent="0.3">
      <c r="A25" s="140">
        <f t="shared" ref="A25:A88" si="5">A22+1</f>
        <v>8</v>
      </c>
      <c r="B25" s="29">
        <v>22</v>
      </c>
      <c r="C25" s="30">
        <v>2</v>
      </c>
      <c r="D25" s="11"/>
      <c r="E25" s="11"/>
      <c r="F25" s="78"/>
      <c r="G25" s="82"/>
    </row>
    <row r="26" spans="1:7" ht="15" customHeight="1" x14ac:dyDescent="0.3">
      <c r="A26" s="141"/>
      <c r="B26" s="32">
        <v>23</v>
      </c>
      <c r="C26" s="33">
        <v>3</v>
      </c>
      <c r="D26" s="17"/>
      <c r="E26" s="17"/>
      <c r="F26" s="79"/>
      <c r="G26" s="83"/>
    </row>
    <row r="27" spans="1:7" ht="15.75" customHeight="1" thickBot="1" x14ac:dyDescent="0.35">
      <c r="A27" s="142"/>
      <c r="B27" s="35">
        <v>24</v>
      </c>
      <c r="C27" s="36">
        <v>1</v>
      </c>
      <c r="D27" s="13"/>
      <c r="E27" s="13"/>
      <c r="F27" s="80"/>
      <c r="G27" s="84"/>
    </row>
    <row r="28" spans="1:7" ht="15" customHeight="1" x14ac:dyDescent="0.3">
      <c r="A28" s="140">
        <f t="shared" si="5"/>
        <v>9</v>
      </c>
      <c r="B28" s="29">
        <v>25</v>
      </c>
      <c r="C28" s="30">
        <v>2</v>
      </c>
      <c r="D28" s="11"/>
      <c r="E28" s="11"/>
      <c r="F28" s="78"/>
      <c r="G28" s="82"/>
    </row>
    <row r="29" spans="1:7" ht="15" customHeight="1" x14ac:dyDescent="0.3">
      <c r="A29" s="141"/>
      <c r="B29" s="32">
        <v>26</v>
      </c>
      <c r="C29" s="33">
        <v>3</v>
      </c>
      <c r="D29" s="17"/>
      <c r="E29" s="17"/>
      <c r="F29" s="79"/>
      <c r="G29" s="83"/>
    </row>
    <row r="30" spans="1:7" ht="15.75" customHeight="1" thickBot="1" x14ac:dyDescent="0.35">
      <c r="A30" s="142"/>
      <c r="B30" s="35">
        <v>27</v>
      </c>
      <c r="C30" s="36">
        <v>1</v>
      </c>
      <c r="D30" s="13"/>
      <c r="E30" s="13"/>
      <c r="F30" s="80"/>
      <c r="G30" s="84"/>
    </row>
    <row r="31" spans="1:7" ht="15" customHeight="1" x14ac:dyDescent="0.3">
      <c r="A31" s="140">
        <f t="shared" si="5"/>
        <v>10</v>
      </c>
      <c r="B31" s="29">
        <v>28</v>
      </c>
      <c r="C31" s="30">
        <v>2</v>
      </c>
      <c r="D31" s="11"/>
      <c r="E31" s="11"/>
      <c r="F31" s="78"/>
      <c r="G31" s="82"/>
    </row>
    <row r="32" spans="1:7" ht="15" customHeight="1" x14ac:dyDescent="0.3">
      <c r="A32" s="141"/>
      <c r="B32" s="32">
        <v>29</v>
      </c>
      <c r="C32" s="33">
        <v>3</v>
      </c>
      <c r="D32" s="17"/>
      <c r="E32" s="17"/>
      <c r="F32" s="79"/>
      <c r="G32" s="83"/>
    </row>
    <row r="33" spans="1:7" ht="15.75" customHeight="1" thickBot="1" x14ac:dyDescent="0.35">
      <c r="A33" s="142"/>
      <c r="B33" s="35">
        <v>30</v>
      </c>
      <c r="C33" s="36">
        <v>1</v>
      </c>
      <c r="D33" s="13"/>
      <c r="E33" s="13"/>
      <c r="F33" s="80"/>
      <c r="G33" s="84"/>
    </row>
    <row r="34" spans="1:7" ht="15" customHeight="1" x14ac:dyDescent="0.3">
      <c r="A34" s="140">
        <f t="shared" si="5"/>
        <v>11</v>
      </c>
      <c r="B34" s="29">
        <v>31</v>
      </c>
      <c r="C34" s="30">
        <v>2</v>
      </c>
      <c r="D34" s="11"/>
      <c r="E34" s="11"/>
      <c r="F34" s="78"/>
      <c r="G34" s="82"/>
    </row>
    <row r="35" spans="1:7" ht="15" customHeight="1" x14ac:dyDescent="0.3">
      <c r="A35" s="141"/>
      <c r="B35" s="32">
        <v>32</v>
      </c>
      <c r="C35" s="33">
        <v>3</v>
      </c>
      <c r="D35" s="17"/>
      <c r="E35" s="17"/>
      <c r="F35" s="79"/>
      <c r="G35" s="83"/>
    </row>
    <row r="36" spans="1:7" ht="15.75" customHeight="1" thickBot="1" x14ac:dyDescent="0.35">
      <c r="A36" s="142"/>
      <c r="B36" s="35">
        <v>33</v>
      </c>
      <c r="C36" s="36">
        <v>1</v>
      </c>
      <c r="D36" s="13"/>
      <c r="E36" s="13"/>
      <c r="F36" s="80"/>
      <c r="G36" s="84"/>
    </row>
    <row r="37" spans="1:7" ht="15" customHeight="1" x14ac:dyDescent="0.3">
      <c r="A37" s="140">
        <f t="shared" si="5"/>
        <v>12</v>
      </c>
      <c r="B37" s="29">
        <v>34</v>
      </c>
      <c r="C37" s="30">
        <v>2</v>
      </c>
      <c r="D37" s="11"/>
      <c r="E37" s="11"/>
      <c r="F37" s="78"/>
      <c r="G37" s="82"/>
    </row>
    <row r="38" spans="1:7" ht="15" customHeight="1" x14ac:dyDescent="0.3">
      <c r="A38" s="141"/>
      <c r="B38" s="32">
        <v>35</v>
      </c>
      <c r="C38" s="33">
        <v>3</v>
      </c>
      <c r="D38" s="17"/>
      <c r="E38" s="17"/>
      <c r="F38" s="79"/>
      <c r="G38" s="83"/>
    </row>
    <row r="39" spans="1:7" ht="15.75" customHeight="1" thickBot="1" x14ac:dyDescent="0.35">
      <c r="A39" s="142"/>
      <c r="B39" s="35">
        <v>36</v>
      </c>
      <c r="C39" s="36">
        <v>1</v>
      </c>
      <c r="D39" s="13"/>
      <c r="E39" s="13"/>
      <c r="F39" s="80"/>
      <c r="G39" s="84"/>
    </row>
    <row r="40" spans="1:7" ht="15" customHeight="1" x14ac:dyDescent="0.3">
      <c r="A40" s="140">
        <f t="shared" si="5"/>
        <v>13</v>
      </c>
      <c r="B40" s="29">
        <v>37</v>
      </c>
      <c r="C40" s="30">
        <v>2</v>
      </c>
      <c r="D40" s="11"/>
      <c r="E40" s="11"/>
      <c r="F40" s="78"/>
      <c r="G40" s="82"/>
    </row>
    <row r="41" spans="1:7" ht="15" customHeight="1" x14ac:dyDescent="0.3">
      <c r="A41" s="141"/>
      <c r="B41" s="32">
        <v>38</v>
      </c>
      <c r="C41" s="33">
        <v>3</v>
      </c>
      <c r="D41" s="17"/>
      <c r="E41" s="17"/>
      <c r="F41" s="79"/>
      <c r="G41" s="83"/>
    </row>
    <row r="42" spans="1:7" ht="15.75" customHeight="1" thickBot="1" x14ac:dyDescent="0.35">
      <c r="A42" s="142"/>
      <c r="B42" s="35">
        <v>39</v>
      </c>
      <c r="C42" s="36">
        <v>1</v>
      </c>
      <c r="D42" s="13"/>
      <c r="E42" s="13"/>
      <c r="F42" s="80"/>
      <c r="G42" s="84"/>
    </row>
    <row r="43" spans="1:7" ht="15" customHeight="1" x14ac:dyDescent="0.3">
      <c r="A43" s="140">
        <f t="shared" si="5"/>
        <v>14</v>
      </c>
      <c r="B43" s="29">
        <v>40</v>
      </c>
      <c r="C43" s="30">
        <v>2</v>
      </c>
      <c r="D43" s="11"/>
      <c r="E43" s="11"/>
      <c r="F43" s="78"/>
      <c r="G43" s="82"/>
    </row>
    <row r="44" spans="1:7" ht="15" customHeight="1" x14ac:dyDescent="0.3">
      <c r="A44" s="141"/>
      <c r="B44" s="32">
        <v>41</v>
      </c>
      <c r="C44" s="33">
        <v>3</v>
      </c>
      <c r="D44" s="17"/>
      <c r="E44" s="17"/>
      <c r="F44" s="79"/>
      <c r="G44" s="83"/>
    </row>
    <row r="45" spans="1:7" ht="15.75" customHeight="1" thickBot="1" x14ac:dyDescent="0.35">
      <c r="A45" s="142"/>
      <c r="B45" s="35">
        <v>42</v>
      </c>
      <c r="C45" s="36">
        <v>1</v>
      </c>
      <c r="D45" s="13"/>
      <c r="E45" s="13"/>
      <c r="F45" s="80"/>
      <c r="G45" s="84"/>
    </row>
    <row r="46" spans="1:7" ht="15" customHeight="1" x14ac:dyDescent="0.3">
      <c r="A46" s="140">
        <f t="shared" si="5"/>
        <v>15</v>
      </c>
      <c r="B46" s="29">
        <v>43</v>
      </c>
      <c r="C46" s="30">
        <v>2</v>
      </c>
      <c r="D46" s="11"/>
      <c r="E46" s="11"/>
      <c r="F46" s="78"/>
      <c r="G46" s="82"/>
    </row>
    <row r="47" spans="1:7" ht="15" customHeight="1" x14ac:dyDescent="0.3">
      <c r="A47" s="141"/>
      <c r="B47" s="32">
        <v>44</v>
      </c>
      <c r="C47" s="33">
        <v>3</v>
      </c>
      <c r="D47" s="17"/>
      <c r="E47" s="17"/>
      <c r="F47" s="79"/>
      <c r="G47" s="83"/>
    </row>
    <row r="48" spans="1:7" ht="15.75" customHeight="1" thickBot="1" x14ac:dyDescent="0.35">
      <c r="A48" s="142"/>
      <c r="B48" s="35">
        <v>45</v>
      </c>
      <c r="C48" s="36">
        <v>1</v>
      </c>
      <c r="D48" s="13"/>
      <c r="E48" s="13"/>
      <c r="F48" s="80"/>
      <c r="G48" s="84"/>
    </row>
    <row r="49" spans="1:7" ht="15" customHeight="1" x14ac:dyDescent="0.3">
      <c r="A49" s="140">
        <f t="shared" si="5"/>
        <v>16</v>
      </c>
      <c r="B49" s="29">
        <v>46</v>
      </c>
      <c r="C49" s="30">
        <v>2</v>
      </c>
      <c r="D49" s="11"/>
      <c r="E49" s="11"/>
      <c r="F49" s="78"/>
      <c r="G49" s="82"/>
    </row>
    <row r="50" spans="1:7" ht="15" customHeight="1" x14ac:dyDescent="0.3">
      <c r="A50" s="141"/>
      <c r="B50" s="32">
        <v>47</v>
      </c>
      <c r="C50" s="33">
        <v>3</v>
      </c>
      <c r="D50" s="17"/>
      <c r="E50" s="17"/>
      <c r="F50" s="79"/>
      <c r="G50" s="83"/>
    </row>
    <row r="51" spans="1:7" ht="15.75" customHeight="1" thickBot="1" x14ac:dyDescent="0.35">
      <c r="A51" s="142"/>
      <c r="B51" s="35">
        <v>48</v>
      </c>
      <c r="C51" s="36">
        <v>1</v>
      </c>
      <c r="D51" s="13"/>
      <c r="E51" s="13"/>
      <c r="F51" s="80"/>
      <c r="G51" s="84"/>
    </row>
    <row r="52" spans="1:7" ht="15" customHeight="1" x14ac:dyDescent="0.3">
      <c r="A52" s="140">
        <f t="shared" si="5"/>
        <v>17</v>
      </c>
      <c r="B52" s="29">
        <v>49</v>
      </c>
      <c r="C52" s="30">
        <v>2</v>
      </c>
      <c r="D52" s="11"/>
      <c r="E52" s="11"/>
      <c r="F52" s="78"/>
      <c r="G52" s="82"/>
    </row>
    <row r="53" spans="1:7" ht="15" customHeight="1" x14ac:dyDescent="0.3">
      <c r="A53" s="141"/>
      <c r="B53" s="32">
        <v>50</v>
      </c>
      <c r="C53" s="33">
        <v>3</v>
      </c>
      <c r="D53" s="17"/>
      <c r="E53" s="17"/>
      <c r="F53" s="79"/>
      <c r="G53" s="83"/>
    </row>
    <row r="54" spans="1:7" ht="15.75" customHeight="1" thickBot="1" x14ac:dyDescent="0.35">
      <c r="A54" s="142"/>
      <c r="B54" s="35">
        <v>51</v>
      </c>
      <c r="C54" s="36">
        <v>1</v>
      </c>
      <c r="D54" s="13"/>
      <c r="E54" s="13"/>
      <c r="F54" s="80"/>
      <c r="G54" s="84"/>
    </row>
    <row r="55" spans="1:7" ht="15" customHeight="1" x14ac:dyDescent="0.3">
      <c r="A55" s="140">
        <f t="shared" si="5"/>
        <v>18</v>
      </c>
      <c r="B55" s="29">
        <v>52</v>
      </c>
      <c r="C55" s="30">
        <v>2</v>
      </c>
      <c r="D55" s="11"/>
      <c r="E55" s="11"/>
      <c r="F55" s="78"/>
      <c r="G55" s="82"/>
    </row>
    <row r="56" spans="1:7" ht="15" customHeight="1" x14ac:dyDescent="0.3">
      <c r="A56" s="141"/>
      <c r="B56" s="32">
        <v>53</v>
      </c>
      <c r="C56" s="33">
        <v>3</v>
      </c>
      <c r="D56" s="17"/>
      <c r="E56" s="17"/>
      <c r="F56" s="79"/>
      <c r="G56" s="83"/>
    </row>
    <row r="57" spans="1:7" ht="15.75" customHeight="1" thickBot="1" x14ac:dyDescent="0.35">
      <c r="A57" s="142"/>
      <c r="B57" s="35">
        <v>54</v>
      </c>
      <c r="C57" s="36">
        <v>1</v>
      </c>
      <c r="D57" s="13"/>
      <c r="E57" s="13"/>
      <c r="F57" s="80"/>
      <c r="G57" s="84"/>
    </row>
    <row r="58" spans="1:7" ht="15" customHeight="1" x14ac:dyDescent="0.3">
      <c r="A58" s="140">
        <f t="shared" si="5"/>
        <v>19</v>
      </c>
      <c r="B58" s="29">
        <v>55</v>
      </c>
      <c r="C58" s="30">
        <v>2</v>
      </c>
      <c r="D58" s="11"/>
      <c r="E58" s="11"/>
      <c r="F58" s="78"/>
      <c r="G58" s="82"/>
    </row>
    <row r="59" spans="1:7" ht="15" customHeight="1" x14ac:dyDescent="0.3">
      <c r="A59" s="141"/>
      <c r="B59" s="32">
        <v>56</v>
      </c>
      <c r="C59" s="33">
        <v>3</v>
      </c>
      <c r="D59" s="17"/>
      <c r="E59" s="17"/>
      <c r="F59" s="79"/>
      <c r="G59" s="83"/>
    </row>
    <row r="60" spans="1:7" ht="15.75" customHeight="1" thickBot="1" x14ac:dyDescent="0.35">
      <c r="A60" s="142"/>
      <c r="B60" s="35">
        <v>57</v>
      </c>
      <c r="C60" s="36">
        <v>1</v>
      </c>
      <c r="D60" s="13"/>
      <c r="E60" s="13"/>
      <c r="F60" s="80"/>
      <c r="G60" s="84"/>
    </row>
    <row r="61" spans="1:7" ht="15" customHeight="1" x14ac:dyDescent="0.3">
      <c r="A61" s="140">
        <f t="shared" si="5"/>
        <v>20</v>
      </c>
      <c r="B61" s="29">
        <v>58</v>
      </c>
      <c r="C61" s="30">
        <v>2</v>
      </c>
      <c r="D61" s="11"/>
      <c r="E61" s="11"/>
      <c r="F61" s="78"/>
      <c r="G61" s="82"/>
    </row>
    <row r="62" spans="1:7" ht="15" customHeight="1" x14ac:dyDescent="0.3">
      <c r="A62" s="141"/>
      <c r="B62" s="32">
        <v>59</v>
      </c>
      <c r="C62" s="33">
        <v>3</v>
      </c>
      <c r="D62" s="17"/>
      <c r="E62" s="17"/>
      <c r="F62" s="79"/>
      <c r="G62" s="83"/>
    </row>
    <row r="63" spans="1:7" ht="15.75" customHeight="1" thickBot="1" x14ac:dyDescent="0.35">
      <c r="A63" s="142"/>
      <c r="B63" s="35">
        <v>60</v>
      </c>
      <c r="C63" s="36">
        <v>1</v>
      </c>
      <c r="D63" s="13"/>
      <c r="E63" s="13"/>
      <c r="F63" s="80"/>
      <c r="G63" s="84"/>
    </row>
    <row r="64" spans="1:7" ht="15" customHeight="1" x14ac:dyDescent="0.3">
      <c r="A64" s="140">
        <f t="shared" si="5"/>
        <v>21</v>
      </c>
      <c r="B64" s="29">
        <v>61</v>
      </c>
      <c r="C64" s="30">
        <v>2</v>
      </c>
      <c r="D64" s="11"/>
      <c r="E64" s="11"/>
      <c r="F64" s="78"/>
      <c r="G64" s="82"/>
    </row>
    <row r="65" spans="1:7" ht="15" customHeight="1" x14ac:dyDescent="0.3">
      <c r="A65" s="141"/>
      <c r="B65" s="32">
        <v>62</v>
      </c>
      <c r="C65" s="33">
        <v>3</v>
      </c>
      <c r="D65" s="17"/>
      <c r="E65" s="17"/>
      <c r="F65" s="79"/>
      <c r="G65" s="83"/>
    </row>
    <row r="66" spans="1:7" ht="15.75" customHeight="1" thickBot="1" x14ac:dyDescent="0.35">
      <c r="A66" s="142"/>
      <c r="B66" s="35">
        <v>63</v>
      </c>
      <c r="C66" s="36">
        <v>1</v>
      </c>
      <c r="D66" s="13"/>
      <c r="E66" s="13"/>
      <c r="F66" s="80"/>
      <c r="G66" s="84"/>
    </row>
    <row r="67" spans="1:7" ht="15" customHeight="1" x14ac:dyDescent="0.3">
      <c r="A67" s="140">
        <f t="shared" si="5"/>
        <v>22</v>
      </c>
      <c r="B67" s="29">
        <v>64</v>
      </c>
      <c r="C67" s="30">
        <v>2</v>
      </c>
      <c r="D67" s="11"/>
      <c r="E67" s="11"/>
      <c r="F67" s="78"/>
      <c r="G67" s="82"/>
    </row>
    <row r="68" spans="1:7" ht="15" customHeight="1" x14ac:dyDescent="0.3">
      <c r="A68" s="141"/>
      <c r="B68" s="32">
        <v>65</v>
      </c>
      <c r="C68" s="33">
        <v>3</v>
      </c>
      <c r="D68" s="17"/>
      <c r="E68" s="17"/>
      <c r="F68" s="79"/>
      <c r="G68" s="83"/>
    </row>
    <row r="69" spans="1:7" ht="15.75" customHeight="1" thickBot="1" x14ac:dyDescent="0.35">
      <c r="A69" s="142"/>
      <c r="B69" s="35">
        <v>66</v>
      </c>
      <c r="C69" s="36">
        <v>1</v>
      </c>
      <c r="D69" s="13"/>
      <c r="E69" s="13"/>
      <c r="F69" s="80"/>
      <c r="G69" s="84"/>
    </row>
    <row r="70" spans="1:7" ht="15" customHeight="1" x14ac:dyDescent="0.3">
      <c r="A70" s="140">
        <f t="shared" si="5"/>
        <v>23</v>
      </c>
      <c r="B70" s="29">
        <v>67</v>
      </c>
      <c r="C70" s="30">
        <v>2</v>
      </c>
      <c r="D70" s="11"/>
      <c r="E70" s="11"/>
      <c r="F70" s="78"/>
      <c r="G70" s="82"/>
    </row>
    <row r="71" spans="1:7" ht="15" customHeight="1" x14ac:dyDescent="0.3">
      <c r="A71" s="141"/>
      <c r="B71" s="32">
        <v>68</v>
      </c>
      <c r="C71" s="33">
        <v>3</v>
      </c>
      <c r="D71" s="17"/>
      <c r="E71" s="17"/>
      <c r="F71" s="79"/>
      <c r="G71" s="83"/>
    </row>
    <row r="72" spans="1:7" ht="15.75" customHeight="1" thickBot="1" x14ac:dyDescent="0.35">
      <c r="A72" s="142"/>
      <c r="B72" s="35">
        <v>69</v>
      </c>
      <c r="C72" s="36">
        <v>1</v>
      </c>
      <c r="D72" s="13"/>
      <c r="E72" s="13"/>
      <c r="F72" s="80"/>
      <c r="G72" s="84"/>
    </row>
    <row r="73" spans="1:7" ht="15" customHeight="1" x14ac:dyDescent="0.3">
      <c r="A73" s="140">
        <f t="shared" si="5"/>
        <v>24</v>
      </c>
      <c r="B73" s="29">
        <v>70</v>
      </c>
      <c r="C73" s="30">
        <v>2</v>
      </c>
      <c r="D73" s="11"/>
      <c r="E73" s="11"/>
      <c r="F73" s="78"/>
      <c r="G73" s="82"/>
    </row>
    <row r="74" spans="1:7" ht="15" customHeight="1" x14ac:dyDescent="0.3">
      <c r="A74" s="141"/>
      <c r="B74" s="32">
        <v>71</v>
      </c>
      <c r="C74" s="33">
        <v>3</v>
      </c>
      <c r="D74" s="17"/>
      <c r="E74" s="17"/>
      <c r="F74" s="79"/>
      <c r="G74" s="83"/>
    </row>
    <row r="75" spans="1:7" ht="15.75" customHeight="1" thickBot="1" x14ac:dyDescent="0.35">
      <c r="A75" s="142"/>
      <c r="B75" s="35">
        <v>72</v>
      </c>
      <c r="C75" s="36">
        <v>1</v>
      </c>
      <c r="D75" s="13"/>
      <c r="E75" s="13"/>
      <c r="F75" s="80"/>
      <c r="G75" s="84"/>
    </row>
    <row r="76" spans="1:7" ht="15" customHeight="1" x14ac:dyDescent="0.3">
      <c r="A76" s="140">
        <f t="shared" si="5"/>
        <v>25</v>
      </c>
      <c r="B76" s="29">
        <v>73</v>
      </c>
      <c r="C76" s="30">
        <v>2</v>
      </c>
      <c r="D76" s="11"/>
      <c r="E76" s="11"/>
      <c r="F76" s="78"/>
      <c r="G76" s="82"/>
    </row>
    <row r="77" spans="1:7" ht="15" customHeight="1" x14ac:dyDescent="0.3">
      <c r="A77" s="141"/>
      <c r="B77" s="32">
        <v>74</v>
      </c>
      <c r="C77" s="33">
        <v>3</v>
      </c>
      <c r="D77" s="17"/>
      <c r="E77" s="17"/>
      <c r="F77" s="79"/>
      <c r="G77" s="83"/>
    </row>
    <row r="78" spans="1:7" ht="15.75" customHeight="1" thickBot="1" x14ac:dyDescent="0.35">
      <c r="A78" s="142"/>
      <c r="B78" s="35">
        <v>75</v>
      </c>
      <c r="C78" s="36">
        <v>1</v>
      </c>
      <c r="D78" s="13"/>
      <c r="E78" s="13"/>
      <c r="F78" s="80"/>
      <c r="G78" s="84"/>
    </row>
    <row r="79" spans="1:7" ht="15" customHeight="1" x14ac:dyDescent="0.3">
      <c r="A79" s="140">
        <f t="shared" si="5"/>
        <v>26</v>
      </c>
      <c r="B79" s="29">
        <v>76</v>
      </c>
      <c r="C79" s="30">
        <v>2</v>
      </c>
      <c r="D79" s="11"/>
      <c r="E79" s="11"/>
      <c r="F79" s="78"/>
      <c r="G79" s="82"/>
    </row>
    <row r="80" spans="1:7" ht="15" customHeight="1" x14ac:dyDescent="0.3">
      <c r="A80" s="141"/>
      <c r="B80" s="32">
        <v>77</v>
      </c>
      <c r="C80" s="33">
        <v>3</v>
      </c>
      <c r="D80" s="17"/>
      <c r="E80" s="17"/>
      <c r="F80" s="79"/>
      <c r="G80" s="83"/>
    </row>
    <row r="81" spans="1:7" ht="15.75" customHeight="1" thickBot="1" x14ac:dyDescent="0.35">
      <c r="A81" s="142"/>
      <c r="B81" s="35">
        <v>78</v>
      </c>
      <c r="C81" s="36">
        <v>1</v>
      </c>
      <c r="D81" s="13"/>
      <c r="E81" s="13"/>
      <c r="F81" s="80"/>
      <c r="G81" s="84"/>
    </row>
    <row r="82" spans="1:7" ht="15" customHeight="1" x14ac:dyDescent="0.3">
      <c r="A82" s="140">
        <f t="shared" si="5"/>
        <v>27</v>
      </c>
      <c r="B82" s="29">
        <v>79</v>
      </c>
      <c r="C82" s="30">
        <v>2</v>
      </c>
      <c r="D82" s="11"/>
      <c r="E82" s="11"/>
      <c r="F82" s="78"/>
      <c r="G82" s="82"/>
    </row>
    <row r="83" spans="1:7" ht="15" customHeight="1" x14ac:dyDescent="0.3">
      <c r="A83" s="141"/>
      <c r="B83" s="32">
        <v>80</v>
      </c>
      <c r="C83" s="33">
        <v>3</v>
      </c>
      <c r="D83" s="17"/>
      <c r="E83" s="17"/>
      <c r="F83" s="79"/>
      <c r="G83" s="83"/>
    </row>
    <row r="84" spans="1:7" ht="15.75" customHeight="1" thickBot="1" x14ac:dyDescent="0.35">
      <c r="A84" s="142"/>
      <c r="B84" s="35">
        <v>81</v>
      </c>
      <c r="C84" s="36">
        <v>1</v>
      </c>
      <c r="D84" s="13"/>
      <c r="E84" s="13"/>
      <c r="F84" s="80"/>
      <c r="G84" s="84"/>
    </row>
    <row r="85" spans="1:7" ht="15" customHeight="1" x14ac:dyDescent="0.3">
      <c r="A85" s="140">
        <f t="shared" si="5"/>
        <v>28</v>
      </c>
      <c r="B85" s="29">
        <v>82</v>
      </c>
      <c r="C85" s="30">
        <v>2</v>
      </c>
      <c r="D85" s="11"/>
      <c r="E85" s="11"/>
      <c r="F85" s="78"/>
      <c r="G85" s="82"/>
    </row>
    <row r="86" spans="1:7" ht="15" customHeight="1" x14ac:dyDescent="0.3">
      <c r="A86" s="141"/>
      <c r="B86" s="32">
        <v>83</v>
      </c>
      <c r="C86" s="33">
        <v>3</v>
      </c>
      <c r="D86" s="17"/>
      <c r="E86" s="17"/>
      <c r="F86" s="79"/>
      <c r="G86" s="83"/>
    </row>
    <row r="87" spans="1:7" ht="15.75" customHeight="1" thickBot="1" x14ac:dyDescent="0.35">
      <c r="A87" s="142"/>
      <c r="B87" s="35">
        <v>84</v>
      </c>
      <c r="C87" s="36">
        <v>1</v>
      </c>
      <c r="D87" s="13"/>
      <c r="E87" s="13"/>
      <c r="F87" s="80"/>
      <c r="G87" s="84"/>
    </row>
    <row r="88" spans="1:7" ht="15" customHeight="1" x14ac:dyDescent="0.3">
      <c r="A88" s="140">
        <f t="shared" si="5"/>
        <v>29</v>
      </c>
      <c r="B88" s="29">
        <v>85</v>
      </c>
      <c r="C88" s="30">
        <v>2</v>
      </c>
      <c r="D88" s="11"/>
      <c r="E88" s="11"/>
      <c r="F88" s="78"/>
      <c r="G88" s="82"/>
    </row>
    <row r="89" spans="1:7" ht="15" customHeight="1" x14ac:dyDescent="0.3">
      <c r="A89" s="141"/>
      <c r="B89" s="32">
        <v>86</v>
      </c>
      <c r="C89" s="33">
        <v>3</v>
      </c>
      <c r="D89" s="17"/>
      <c r="E89" s="17"/>
      <c r="F89" s="79"/>
      <c r="G89" s="83"/>
    </row>
    <row r="90" spans="1:7" ht="15.75" customHeight="1" thickBot="1" x14ac:dyDescent="0.35">
      <c r="A90" s="142"/>
      <c r="B90" s="35">
        <v>87</v>
      </c>
      <c r="C90" s="36">
        <v>1</v>
      </c>
      <c r="D90" s="13"/>
      <c r="E90" s="13"/>
      <c r="F90" s="80"/>
      <c r="G90" s="84"/>
    </row>
    <row r="91" spans="1:7" ht="15" customHeight="1" x14ac:dyDescent="0.3">
      <c r="A91" s="140">
        <f t="shared" ref="A91:A142" si="6">A88+1</f>
        <v>30</v>
      </c>
      <c r="B91" s="29">
        <v>88</v>
      </c>
      <c r="C91" s="30">
        <v>2</v>
      </c>
      <c r="D91" s="11"/>
      <c r="E91" s="11"/>
      <c r="F91" s="31"/>
    </row>
    <row r="92" spans="1:7" ht="15" customHeight="1" x14ac:dyDescent="0.3">
      <c r="A92" s="141"/>
      <c r="B92" s="32">
        <v>89</v>
      </c>
      <c r="C92" s="33">
        <v>3</v>
      </c>
      <c r="D92" s="17"/>
      <c r="E92" s="17"/>
      <c r="F92" s="34"/>
    </row>
    <row r="93" spans="1:7" ht="15.75" customHeight="1" thickBot="1" x14ac:dyDescent="0.35">
      <c r="A93" s="142"/>
      <c r="B93" s="35">
        <v>90</v>
      </c>
      <c r="C93" s="36">
        <v>1</v>
      </c>
      <c r="D93" s="13"/>
      <c r="E93" s="13"/>
      <c r="F93" s="37"/>
    </row>
    <row r="94" spans="1:7" ht="15" customHeight="1" x14ac:dyDescent="0.3">
      <c r="A94" s="140">
        <f t="shared" si="6"/>
        <v>31</v>
      </c>
      <c r="B94" s="29">
        <v>91</v>
      </c>
      <c r="C94" s="30">
        <v>2</v>
      </c>
      <c r="D94" s="11"/>
      <c r="E94" s="11"/>
      <c r="F94" s="31"/>
    </row>
    <row r="95" spans="1:7" ht="15" customHeight="1" x14ac:dyDescent="0.3">
      <c r="A95" s="141"/>
      <c r="B95" s="32">
        <v>92</v>
      </c>
      <c r="C95" s="33">
        <v>3</v>
      </c>
      <c r="D95" s="17"/>
      <c r="E95" s="17"/>
      <c r="F95" s="34"/>
    </row>
    <row r="96" spans="1:7" ht="15.75" customHeight="1" thickBot="1" x14ac:dyDescent="0.35">
      <c r="A96" s="142"/>
      <c r="B96" s="35">
        <v>93</v>
      </c>
      <c r="C96" s="36">
        <v>1</v>
      </c>
      <c r="D96" s="13"/>
      <c r="E96" s="13"/>
      <c r="F96" s="37"/>
    </row>
    <row r="97" spans="1:6" ht="15" customHeight="1" x14ac:dyDescent="0.3">
      <c r="A97" s="140">
        <f t="shared" si="6"/>
        <v>32</v>
      </c>
      <c r="B97" s="29">
        <v>94</v>
      </c>
      <c r="C97" s="30">
        <v>2</v>
      </c>
      <c r="D97" s="11"/>
      <c r="E97" s="11"/>
      <c r="F97" s="31"/>
    </row>
    <row r="98" spans="1:6" ht="15" customHeight="1" x14ac:dyDescent="0.3">
      <c r="A98" s="141"/>
      <c r="B98" s="32">
        <v>95</v>
      </c>
      <c r="C98" s="33">
        <v>3</v>
      </c>
      <c r="D98" s="17"/>
      <c r="E98" s="17"/>
      <c r="F98" s="34"/>
    </row>
    <row r="99" spans="1:6" ht="15.75" customHeight="1" thickBot="1" x14ac:dyDescent="0.35">
      <c r="A99" s="142"/>
      <c r="B99" s="35">
        <v>96</v>
      </c>
      <c r="C99" s="36">
        <v>1</v>
      </c>
      <c r="D99" s="13"/>
      <c r="E99" s="13"/>
      <c r="F99" s="37"/>
    </row>
    <row r="100" spans="1:6" ht="15" customHeight="1" x14ac:dyDescent="0.3">
      <c r="A100" s="140">
        <f t="shared" si="6"/>
        <v>33</v>
      </c>
      <c r="B100" s="29">
        <v>97</v>
      </c>
      <c r="C100" s="30">
        <v>2</v>
      </c>
      <c r="D100" s="11"/>
      <c r="E100" s="11"/>
      <c r="F100" s="31"/>
    </row>
    <row r="101" spans="1:6" ht="15" customHeight="1" x14ac:dyDescent="0.3">
      <c r="A101" s="141"/>
      <c r="B101" s="32">
        <v>98</v>
      </c>
      <c r="C101" s="33">
        <v>3</v>
      </c>
      <c r="D101" s="17"/>
      <c r="E101" s="17"/>
      <c r="F101" s="34"/>
    </row>
    <row r="102" spans="1:6" ht="15.75" customHeight="1" thickBot="1" x14ac:dyDescent="0.35">
      <c r="A102" s="142"/>
      <c r="B102" s="35">
        <v>99</v>
      </c>
      <c r="C102" s="36">
        <v>1</v>
      </c>
      <c r="D102" s="13"/>
      <c r="E102" s="13"/>
      <c r="F102" s="37"/>
    </row>
    <row r="103" spans="1:6" ht="15" customHeight="1" x14ac:dyDescent="0.3">
      <c r="A103" s="140">
        <f t="shared" si="6"/>
        <v>34</v>
      </c>
      <c r="B103" s="29">
        <v>100</v>
      </c>
      <c r="C103" s="30">
        <v>2</v>
      </c>
      <c r="D103" s="11"/>
      <c r="E103" s="11"/>
      <c r="F103" s="31"/>
    </row>
    <row r="104" spans="1:6" ht="15" customHeight="1" x14ac:dyDescent="0.3">
      <c r="A104" s="141"/>
      <c r="B104" s="32">
        <v>101</v>
      </c>
      <c r="C104" s="33">
        <v>3</v>
      </c>
      <c r="D104" s="17"/>
      <c r="E104" s="17"/>
      <c r="F104" s="34"/>
    </row>
    <row r="105" spans="1:6" ht="15.75" customHeight="1" thickBot="1" x14ac:dyDescent="0.35">
      <c r="A105" s="142"/>
      <c r="B105" s="35">
        <v>102</v>
      </c>
      <c r="C105" s="36">
        <v>1</v>
      </c>
      <c r="D105" s="13"/>
      <c r="E105" s="13"/>
      <c r="F105" s="37"/>
    </row>
    <row r="106" spans="1:6" ht="15" customHeight="1" x14ac:dyDescent="0.3">
      <c r="A106" s="140">
        <f t="shared" si="6"/>
        <v>35</v>
      </c>
      <c r="B106" s="29">
        <v>103</v>
      </c>
      <c r="C106" s="30">
        <v>2</v>
      </c>
      <c r="D106" s="11"/>
      <c r="E106" s="11"/>
      <c r="F106" s="31"/>
    </row>
    <row r="107" spans="1:6" ht="15" customHeight="1" x14ac:dyDescent="0.3">
      <c r="A107" s="141"/>
      <c r="B107" s="32">
        <v>104</v>
      </c>
      <c r="C107" s="33">
        <v>3</v>
      </c>
      <c r="D107" s="17"/>
      <c r="E107" s="17"/>
      <c r="F107" s="34"/>
    </row>
    <row r="108" spans="1:6" ht="15.75" customHeight="1" thickBot="1" x14ac:dyDescent="0.35">
      <c r="A108" s="142"/>
      <c r="B108" s="35">
        <v>105</v>
      </c>
      <c r="C108" s="36">
        <v>1</v>
      </c>
      <c r="D108" s="13"/>
      <c r="E108" s="13"/>
      <c r="F108" s="37"/>
    </row>
    <row r="109" spans="1:6" ht="15" customHeight="1" x14ac:dyDescent="0.3">
      <c r="A109" s="140">
        <f t="shared" si="6"/>
        <v>36</v>
      </c>
      <c r="B109" s="29">
        <v>106</v>
      </c>
      <c r="C109" s="30">
        <v>2</v>
      </c>
      <c r="D109" s="11"/>
      <c r="E109" s="11"/>
      <c r="F109" s="31"/>
    </row>
    <row r="110" spans="1:6" ht="15" customHeight="1" x14ac:dyDescent="0.3">
      <c r="A110" s="141"/>
      <c r="B110" s="32">
        <v>107</v>
      </c>
      <c r="C110" s="33">
        <v>3</v>
      </c>
      <c r="D110" s="17"/>
      <c r="E110" s="17"/>
      <c r="F110" s="34"/>
    </row>
    <row r="111" spans="1:6" ht="15.75" customHeight="1" thickBot="1" x14ac:dyDescent="0.35">
      <c r="A111" s="142"/>
      <c r="B111" s="35">
        <v>108</v>
      </c>
      <c r="C111" s="36">
        <v>1</v>
      </c>
      <c r="D111" s="13"/>
      <c r="E111" s="13"/>
      <c r="F111" s="37"/>
    </row>
    <row r="112" spans="1:6" ht="15" customHeight="1" x14ac:dyDescent="0.3">
      <c r="A112" s="140">
        <f t="shared" si="6"/>
        <v>37</v>
      </c>
      <c r="B112" s="29">
        <v>109</v>
      </c>
      <c r="C112" s="30">
        <v>2</v>
      </c>
      <c r="D112" s="11"/>
      <c r="E112" s="11"/>
      <c r="F112" s="31"/>
    </row>
    <row r="113" spans="1:6" ht="15" customHeight="1" x14ac:dyDescent="0.3">
      <c r="A113" s="141"/>
      <c r="B113" s="32">
        <v>110</v>
      </c>
      <c r="C113" s="33">
        <v>3</v>
      </c>
      <c r="D113" s="17"/>
      <c r="E113" s="17"/>
      <c r="F113" s="34"/>
    </row>
    <row r="114" spans="1:6" ht="15.75" customHeight="1" thickBot="1" x14ac:dyDescent="0.35">
      <c r="A114" s="142"/>
      <c r="B114" s="35">
        <v>111</v>
      </c>
      <c r="C114" s="36">
        <v>1</v>
      </c>
      <c r="D114" s="13"/>
      <c r="E114" s="13"/>
      <c r="F114" s="37"/>
    </row>
    <row r="115" spans="1:6" ht="15" customHeight="1" x14ac:dyDescent="0.3">
      <c r="A115" s="140">
        <f t="shared" si="6"/>
        <v>38</v>
      </c>
      <c r="B115" s="29">
        <v>112</v>
      </c>
      <c r="C115" s="30">
        <v>2</v>
      </c>
      <c r="D115" s="11"/>
      <c r="E115" s="11"/>
      <c r="F115" s="31"/>
    </row>
    <row r="116" spans="1:6" ht="15" customHeight="1" x14ac:dyDescent="0.3">
      <c r="A116" s="141"/>
      <c r="B116" s="32">
        <v>113</v>
      </c>
      <c r="C116" s="33">
        <v>3</v>
      </c>
      <c r="D116" s="17"/>
      <c r="E116" s="17"/>
      <c r="F116" s="34"/>
    </row>
    <row r="117" spans="1:6" ht="15.75" customHeight="1" thickBot="1" x14ac:dyDescent="0.35">
      <c r="A117" s="142"/>
      <c r="B117" s="35">
        <v>114</v>
      </c>
      <c r="C117" s="36">
        <v>1</v>
      </c>
      <c r="D117" s="13"/>
      <c r="E117" s="13"/>
      <c r="F117" s="37"/>
    </row>
    <row r="118" spans="1:6" ht="15" customHeight="1" x14ac:dyDescent="0.3">
      <c r="A118" s="140">
        <f t="shared" si="6"/>
        <v>39</v>
      </c>
      <c r="B118" s="29">
        <v>115</v>
      </c>
      <c r="C118" s="30">
        <v>2</v>
      </c>
      <c r="D118" s="11"/>
      <c r="E118" s="11"/>
      <c r="F118" s="31"/>
    </row>
    <row r="119" spans="1:6" ht="15" customHeight="1" x14ac:dyDescent="0.3">
      <c r="A119" s="141"/>
      <c r="B119" s="32">
        <v>116</v>
      </c>
      <c r="C119" s="33">
        <v>3</v>
      </c>
      <c r="D119" s="17"/>
      <c r="E119" s="17"/>
      <c r="F119" s="34"/>
    </row>
    <row r="120" spans="1:6" ht="15.75" customHeight="1" thickBot="1" x14ac:dyDescent="0.35">
      <c r="A120" s="142"/>
      <c r="B120" s="35">
        <v>117</v>
      </c>
      <c r="C120" s="36">
        <v>1</v>
      </c>
      <c r="D120" s="13"/>
      <c r="E120" s="13"/>
      <c r="F120" s="37"/>
    </row>
    <row r="121" spans="1:6" ht="15" customHeight="1" x14ac:dyDescent="0.3">
      <c r="A121" s="140">
        <f t="shared" si="6"/>
        <v>40</v>
      </c>
      <c r="B121" s="29">
        <v>118</v>
      </c>
      <c r="C121" s="30">
        <v>2</v>
      </c>
      <c r="D121" s="11"/>
      <c r="E121" s="11"/>
      <c r="F121" s="31"/>
    </row>
    <row r="122" spans="1:6" ht="15" customHeight="1" x14ac:dyDescent="0.3">
      <c r="A122" s="141"/>
      <c r="B122" s="32">
        <v>119</v>
      </c>
      <c r="C122" s="33">
        <v>3</v>
      </c>
      <c r="D122" s="17"/>
      <c r="E122" s="17"/>
      <c r="F122" s="34"/>
    </row>
    <row r="123" spans="1:6" ht="15.75" customHeight="1" thickBot="1" x14ac:dyDescent="0.35">
      <c r="A123" s="142"/>
      <c r="B123" s="35">
        <v>120</v>
      </c>
      <c r="C123" s="36">
        <v>1</v>
      </c>
      <c r="D123" s="13"/>
      <c r="E123" s="13"/>
      <c r="F123" s="37"/>
    </row>
    <row r="124" spans="1:6" ht="15" customHeight="1" x14ac:dyDescent="0.3">
      <c r="A124" s="140">
        <f t="shared" si="6"/>
        <v>41</v>
      </c>
      <c r="B124" s="29">
        <v>121</v>
      </c>
      <c r="C124" s="30">
        <v>2</v>
      </c>
      <c r="D124" s="11"/>
      <c r="E124" s="11"/>
      <c r="F124" s="31"/>
    </row>
    <row r="125" spans="1:6" ht="15" customHeight="1" x14ac:dyDescent="0.3">
      <c r="A125" s="141"/>
      <c r="B125" s="32">
        <v>122</v>
      </c>
      <c r="C125" s="33">
        <v>3</v>
      </c>
      <c r="D125" s="17"/>
      <c r="E125" s="17"/>
      <c r="F125" s="34"/>
    </row>
    <row r="126" spans="1:6" ht="15.75" customHeight="1" thickBot="1" x14ac:dyDescent="0.35">
      <c r="A126" s="142"/>
      <c r="B126" s="35">
        <v>123</v>
      </c>
      <c r="C126" s="36">
        <v>1</v>
      </c>
      <c r="D126" s="13"/>
      <c r="E126" s="13"/>
      <c r="F126" s="37"/>
    </row>
    <row r="127" spans="1:6" ht="15" customHeight="1" x14ac:dyDescent="0.3">
      <c r="A127" s="140">
        <f t="shared" si="6"/>
        <v>42</v>
      </c>
      <c r="B127" s="29">
        <v>124</v>
      </c>
      <c r="C127" s="30">
        <v>2</v>
      </c>
      <c r="D127" s="11"/>
      <c r="E127" s="11"/>
      <c r="F127" s="31"/>
    </row>
    <row r="128" spans="1:6" ht="15" customHeight="1" x14ac:dyDescent="0.3">
      <c r="A128" s="141"/>
      <c r="B128" s="32">
        <v>125</v>
      </c>
      <c r="C128" s="33">
        <v>3</v>
      </c>
      <c r="D128" s="17"/>
      <c r="E128" s="17"/>
      <c r="F128" s="34"/>
    </row>
    <row r="129" spans="1:6" ht="15.75" customHeight="1" thickBot="1" x14ac:dyDescent="0.35">
      <c r="A129" s="142"/>
      <c r="B129" s="35">
        <v>126</v>
      </c>
      <c r="C129" s="36">
        <v>1</v>
      </c>
      <c r="D129" s="13"/>
      <c r="E129" s="13"/>
      <c r="F129" s="37"/>
    </row>
    <row r="130" spans="1:6" ht="15" customHeight="1" x14ac:dyDescent="0.3">
      <c r="A130" s="140">
        <f t="shared" si="6"/>
        <v>43</v>
      </c>
      <c r="B130" s="29">
        <v>127</v>
      </c>
      <c r="C130" s="30">
        <v>2</v>
      </c>
      <c r="D130" s="11"/>
      <c r="E130" s="11"/>
      <c r="F130" s="31"/>
    </row>
    <row r="131" spans="1:6" ht="15" customHeight="1" x14ac:dyDescent="0.3">
      <c r="A131" s="141"/>
      <c r="B131" s="32">
        <v>128</v>
      </c>
      <c r="C131" s="33">
        <v>3</v>
      </c>
      <c r="D131" s="17"/>
      <c r="E131" s="17"/>
      <c r="F131" s="34"/>
    </row>
    <row r="132" spans="1:6" ht="15.75" customHeight="1" thickBot="1" x14ac:dyDescent="0.35">
      <c r="A132" s="142"/>
      <c r="B132" s="35">
        <v>129</v>
      </c>
      <c r="C132" s="36">
        <v>1</v>
      </c>
      <c r="D132" s="13"/>
      <c r="E132" s="13"/>
      <c r="F132" s="37"/>
    </row>
    <row r="133" spans="1:6" ht="15" customHeight="1" x14ac:dyDescent="0.3">
      <c r="A133" s="140">
        <f t="shared" si="6"/>
        <v>44</v>
      </c>
      <c r="B133" s="29">
        <v>130</v>
      </c>
      <c r="C133" s="30">
        <v>2</v>
      </c>
      <c r="D133" s="11"/>
      <c r="E133" s="11"/>
      <c r="F133" s="31"/>
    </row>
    <row r="134" spans="1:6" ht="15" customHeight="1" x14ac:dyDescent="0.3">
      <c r="A134" s="141"/>
      <c r="B134" s="32">
        <v>131</v>
      </c>
      <c r="C134" s="33">
        <v>3</v>
      </c>
      <c r="D134" s="17"/>
      <c r="E134" s="17"/>
      <c r="F134" s="34"/>
    </row>
    <row r="135" spans="1:6" ht="15.75" customHeight="1" thickBot="1" x14ac:dyDescent="0.35">
      <c r="A135" s="142"/>
      <c r="B135" s="35">
        <v>132</v>
      </c>
      <c r="C135" s="36">
        <v>1</v>
      </c>
      <c r="D135" s="13"/>
      <c r="E135" s="13"/>
      <c r="F135" s="37"/>
    </row>
    <row r="136" spans="1:6" ht="15" customHeight="1" x14ac:dyDescent="0.3">
      <c r="A136" s="140">
        <f t="shared" si="6"/>
        <v>45</v>
      </c>
      <c r="B136" s="29">
        <v>133</v>
      </c>
      <c r="C136" s="30">
        <v>2</v>
      </c>
      <c r="D136" s="11"/>
      <c r="E136" s="11"/>
      <c r="F136" s="31"/>
    </row>
    <row r="137" spans="1:6" ht="15" customHeight="1" x14ac:dyDescent="0.3">
      <c r="A137" s="141"/>
      <c r="B137" s="32">
        <v>134</v>
      </c>
      <c r="C137" s="33">
        <v>3</v>
      </c>
      <c r="D137" s="17"/>
      <c r="E137" s="17"/>
      <c r="F137" s="34"/>
    </row>
    <row r="138" spans="1:6" ht="15.75" customHeight="1" thickBot="1" x14ac:dyDescent="0.35">
      <c r="A138" s="142"/>
      <c r="B138" s="35">
        <v>135</v>
      </c>
      <c r="C138" s="36">
        <v>1</v>
      </c>
      <c r="D138" s="13"/>
      <c r="E138" s="13"/>
      <c r="F138" s="37"/>
    </row>
    <row r="139" spans="1:6" ht="15" customHeight="1" x14ac:dyDescent="0.3">
      <c r="A139" s="140">
        <f t="shared" si="6"/>
        <v>46</v>
      </c>
      <c r="B139" s="29">
        <v>136</v>
      </c>
      <c r="C139" s="30">
        <v>2</v>
      </c>
      <c r="D139" s="11"/>
      <c r="E139" s="11"/>
      <c r="F139" s="31"/>
    </row>
    <row r="140" spans="1:6" ht="15" customHeight="1" x14ac:dyDescent="0.3">
      <c r="A140" s="141"/>
      <c r="B140" s="32">
        <v>137</v>
      </c>
      <c r="C140" s="33">
        <v>3</v>
      </c>
      <c r="D140" s="17"/>
      <c r="E140" s="17"/>
      <c r="F140" s="34"/>
    </row>
    <row r="141" spans="1:6" ht="15.75" customHeight="1" thickBot="1" x14ac:dyDescent="0.35">
      <c r="A141" s="142"/>
      <c r="B141" s="35">
        <v>138</v>
      </c>
      <c r="C141" s="36">
        <v>1</v>
      </c>
      <c r="D141" s="13"/>
      <c r="E141" s="13"/>
      <c r="F141" s="37"/>
    </row>
    <row r="142" spans="1:6" ht="15" customHeight="1" x14ac:dyDescent="0.3">
      <c r="A142" s="140">
        <f t="shared" si="6"/>
        <v>47</v>
      </c>
      <c r="B142" s="29">
        <v>139</v>
      </c>
      <c r="C142" s="30">
        <v>2</v>
      </c>
      <c r="D142" s="11"/>
      <c r="E142" s="11"/>
      <c r="F142" s="31"/>
    </row>
    <row r="143" spans="1:6" ht="15" customHeight="1" x14ac:dyDescent="0.3">
      <c r="A143" s="141"/>
      <c r="B143" s="32">
        <v>140</v>
      </c>
      <c r="C143" s="33">
        <v>3</v>
      </c>
      <c r="D143" s="17"/>
      <c r="E143" s="17"/>
      <c r="F143" s="34"/>
    </row>
    <row r="144" spans="1:6" ht="15.75" customHeight="1" thickBot="1" x14ac:dyDescent="0.35">
      <c r="A144" s="142"/>
      <c r="B144" s="35">
        <v>141</v>
      </c>
      <c r="C144" s="36">
        <v>1</v>
      </c>
      <c r="D144" s="13"/>
      <c r="E144" s="13"/>
      <c r="F144" s="37"/>
    </row>
    <row r="145" spans="2:6" x14ac:dyDescent="0.3">
      <c r="B145" s="19"/>
      <c r="C145" s="65"/>
      <c r="D145" s="19"/>
      <c r="E145" s="19"/>
      <c r="F145" s="19"/>
    </row>
    <row r="146" spans="2:6" x14ac:dyDescent="0.3">
      <c r="B146" s="19"/>
      <c r="C146" s="65"/>
      <c r="D146" s="19"/>
      <c r="E146" s="19"/>
      <c r="F146" s="19"/>
    </row>
    <row r="147" spans="2:6" x14ac:dyDescent="0.3">
      <c r="B147" s="19"/>
      <c r="C147" s="65"/>
      <c r="D147" s="19"/>
      <c r="E147" s="19"/>
      <c r="F147" s="19"/>
    </row>
    <row r="148" spans="2:6" x14ac:dyDescent="0.3">
      <c r="B148" s="19"/>
      <c r="C148" s="65"/>
      <c r="D148" s="19"/>
      <c r="E148" s="19"/>
      <c r="F148" s="19"/>
    </row>
    <row r="149" spans="2:6" x14ac:dyDescent="0.3">
      <c r="B149" s="19"/>
      <c r="C149" s="65"/>
      <c r="D149" s="19"/>
      <c r="E149" s="19"/>
      <c r="F149" s="19"/>
    </row>
    <row r="150" spans="2:6" x14ac:dyDescent="0.3">
      <c r="B150" s="19"/>
      <c r="C150" s="65"/>
      <c r="D150" s="19"/>
      <c r="E150" s="19"/>
      <c r="F150" s="19"/>
    </row>
  </sheetData>
  <mergeCells count="49"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100:A102"/>
    <mergeCell ref="A133:A135"/>
    <mergeCell ref="A136:A138"/>
    <mergeCell ref="A79:A81"/>
    <mergeCell ref="A82:A84"/>
    <mergeCell ref="A85:A87"/>
    <mergeCell ref="A88:A90"/>
    <mergeCell ref="A91:A93"/>
    <mergeCell ref="A1:G1"/>
    <mergeCell ref="A2:G2"/>
    <mergeCell ref="A139:A141"/>
    <mergeCell ref="A142:A144"/>
    <mergeCell ref="A118:A120"/>
    <mergeCell ref="A121:A123"/>
    <mergeCell ref="A124:A126"/>
    <mergeCell ref="A127:A129"/>
    <mergeCell ref="A130:A132"/>
    <mergeCell ref="A103:A105"/>
    <mergeCell ref="A106:A108"/>
    <mergeCell ref="A109:A111"/>
    <mergeCell ref="A112:A114"/>
    <mergeCell ref="A115:A117"/>
    <mergeCell ref="A94:A96"/>
    <mergeCell ref="A97:A99"/>
  </mergeCells>
  <pageMargins left="0.7" right="0.7" top="0.78740157499999996" bottom="0.78740157499999996" header="0.3" footer="0.3"/>
  <pageSetup paperSize="9" scale="86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4" max="6" man="1"/>
    <brk id="9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47"/>
  <sheetViews>
    <sheetView view="pageBreakPreview" zoomScaleNormal="100" zoomScaleSheetLayoutView="100" workbookViewId="0">
      <selection activeCell="K15" sqref="K15"/>
    </sheetView>
  </sheetViews>
  <sheetFormatPr defaultColWidth="9.109375" defaultRowHeight="14.4" x14ac:dyDescent="0.3"/>
  <cols>
    <col min="1" max="1" width="9.109375" style="47"/>
    <col min="2" max="2" width="7.109375" style="45" customWidth="1"/>
    <col min="3" max="3" width="7" style="46" customWidth="1"/>
    <col min="4" max="4" width="14.109375" style="20" customWidth="1"/>
    <col min="5" max="5" width="14.6640625" style="20" customWidth="1"/>
    <col min="6" max="6" width="36" style="20" customWidth="1"/>
    <col min="7" max="7" width="11.5546875" style="20" customWidth="1"/>
    <col min="8" max="16384" width="9.109375" style="20"/>
  </cols>
  <sheetData>
    <row r="1" spans="1:8" ht="32.25" customHeight="1" x14ac:dyDescent="0.3">
      <c r="A1" s="143" t="s">
        <v>19</v>
      </c>
      <c r="B1" s="151"/>
      <c r="C1" s="151"/>
      <c r="D1" s="151"/>
      <c r="E1" s="151"/>
      <c r="F1" s="151"/>
      <c r="G1" s="145"/>
    </row>
    <row r="2" spans="1:8" ht="32.25" customHeight="1" thickBot="1" x14ac:dyDescent="0.35">
      <c r="A2" s="146" t="s">
        <v>25</v>
      </c>
      <c r="B2" s="147"/>
      <c r="C2" s="147"/>
      <c r="D2" s="147"/>
      <c r="E2" s="147"/>
      <c r="F2" s="147"/>
      <c r="G2" s="148"/>
    </row>
    <row r="3" spans="1:8" ht="15" thickBot="1" x14ac:dyDescent="0.35">
      <c r="A3" s="62" t="s">
        <v>15</v>
      </c>
      <c r="B3" s="100" t="s">
        <v>1</v>
      </c>
      <c r="C3" s="101" t="s">
        <v>11</v>
      </c>
      <c r="D3" s="102" t="s">
        <v>10</v>
      </c>
      <c r="E3" s="102" t="s">
        <v>2</v>
      </c>
      <c r="F3" s="103" t="s">
        <v>13</v>
      </c>
      <c r="G3" s="81" t="s">
        <v>17</v>
      </c>
    </row>
    <row r="4" spans="1:8" x14ac:dyDescent="0.3">
      <c r="A4" s="140">
        <v>1</v>
      </c>
      <c r="B4" s="29">
        <v>1</v>
      </c>
      <c r="C4" s="38">
        <v>1</v>
      </c>
      <c r="D4" s="11"/>
      <c r="E4" s="11"/>
      <c r="F4" s="78"/>
      <c r="G4" s="82"/>
      <c r="H4" s="106"/>
    </row>
    <row r="5" spans="1:8" x14ac:dyDescent="0.3">
      <c r="A5" s="149"/>
      <c r="B5" s="32">
        <v>2</v>
      </c>
      <c r="C5" s="39">
        <v>2</v>
      </c>
      <c r="D5" s="17"/>
      <c r="E5" s="17"/>
      <c r="F5" s="79"/>
      <c r="G5" s="83"/>
    </row>
    <row r="6" spans="1:8" x14ac:dyDescent="0.3">
      <c r="A6" s="149"/>
      <c r="B6" s="32">
        <v>3</v>
      </c>
      <c r="C6" s="39">
        <v>3</v>
      </c>
      <c r="D6" s="17"/>
      <c r="E6" s="17"/>
      <c r="F6" s="79"/>
      <c r="G6" s="83"/>
    </row>
    <row r="7" spans="1:8" ht="15" thickBot="1" x14ac:dyDescent="0.35">
      <c r="A7" s="150"/>
      <c r="B7" s="35">
        <v>4</v>
      </c>
      <c r="C7" s="40">
        <v>4</v>
      </c>
      <c r="D7" s="13"/>
      <c r="E7" s="13"/>
      <c r="F7" s="80"/>
      <c r="G7" s="84"/>
    </row>
    <row r="8" spans="1:8" x14ac:dyDescent="0.3">
      <c r="A8" s="140">
        <v>2</v>
      </c>
      <c r="B8" s="29">
        <v>5</v>
      </c>
      <c r="C8" s="38">
        <v>1</v>
      </c>
      <c r="D8" s="11"/>
      <c r="E8" s="11"/>
      <c r="F8" s="78"/>
      <c r="G8" s="82"/>
    </row>
    <row r="9" spans="1:8" x14ac:dyDescent="0.3">
      <c r="A9" s="149"/>
      <c r="B9" s="32">
        <v>6</v>
      </c>
      <c r="C9" s="39">
        <v>2</v>
      </c>
      <c r="D9" s="17"/>
      <c r="E9" s="17"/>
      <c r="F9" s="79"/>
      <c r="G9" s="83"/>
    </row>
    <row r="10" spans="1:8" x14ac:dyDescent="0.3">
      <c r="A10" s="149"/>
      <c r="B10" s="32">
        <v>7</v>
      </c>
      <c r="C10" s="39">
        <v>3</v>
      </c>
      <c r="D10" s="17"/>
      <c r="E10" s="17"/>
      <c r="F10" s="79"/>
      <c r="G10" s="83"/>
    </row>
    <row r="11" spans="1:8" ht="15" thickBot="1" x14ac:dyDescent="0.35">
      <c r="A11" s="150"/>
      <c r="B11" s="35">
        <v>8</v>
      </c>
      <c r="C11" s="40">
        <v>4</v>
      </c>
      <c r="D11" s="66"/>
      <c r="E11" s="66"/>
      <c r="F11" s="85"/>
      <c r="G11" s="84"/>
    </row>
    <row r="12" spans="1:8" x14ac:dyDescent="0.3">
      <c r="A12" s="140">
        <v>3</v>
      </c>
      <c r="B12" s="29">
        <v>9</v>
      </c>
      <c r="C12" s="68">
        <v>1</v>
      </c>
      <c r="D12" s="53"/>
      <c r="E12" s="11"/>
      <c r="F12" s="78"/>
      <c r="G12" s="82"/>
    </row>
    <row r="13" spans="1:8" x14ac:dyDescent="0.3">
      <c r="A13" s="149"/>
      <c r="B13" s="32">
        <v>10</v>
      </c>
      <c r="C13" s="69">
        <v>2</v>
      </c>
      <c r="D13" s="25"/>
      <c r="E13" s="17"/>
      <c r="F13" s="79"/>
      <c r="G13" s="83"/>
    </row>
    <row r="14" spans="1:8" x14ac:dyDescent="0.3">
      <c r="A14" s="149"/>
      <c r="B14" s="32">
        <v>11</v>
      </c>
      <c r="C14" s="69">
        <v>3</v>
      </c>
      <c r="D14" s="25"/>
      <c r="E14" s="17"/>
      <c r="F14" s="79"/>
      <c r="G14" s="83"/>
      <c r="H14" s="19"/>
    </row>
    <row r="15" spans="1:8" ht="15" thickBot="1" x14ac:dyDescent="0.35">
      <c r="A15" s="150"/>
      <c r="B15" s="35">
        <v>12</v>
      </c>
      <c r="C15" s="70">
        <v>4</v>
      </c>
      <c r="D15" s="26"/>
      <c r="E15" s="13"/>
      <c r="F15" s="80"/>
      <c r="G15" s="84"/>
      <c r="H15" s="19"/>
    </row>
    <row r="16" spans="1:8" x14ac:dyDescent="0.3">
      <c r="A16" s="140">
        <v>4</v>
      </c>
      <c r="B16" s="29">
        <v>13</v>
      </c>
      <c r="C16" s="38">
        <v>1</v>
      </c>
      <c r="D16" s="67"/>
      <c r="E16" s="67"/>
      <c r="F16" s="86"/>
      <c r="G16" s="82"/>
      <c r="H16" s="19"/>
    </row>
    <row r="17" spans="1:8" x14ac:dyDescent="0.3">
      <c r="A17" s="149"/>
      <c r="B17" s="32">
        <v>14</v>
      </c>
      <c r="C17" s="39">
        <v>2</v>
      </c>
      <c r="D17" s="17"/>
      <c r="E17" s="17"/>
      <c r="F17" s="79"/>
      <c r="G17" s="83"/>
      <c r="H17" s="19"/>
    </row>
    <row r="18" spans="1:8" x14ac:dyDescent="0.3">
      <c r="A18" s="149"/>
      <c r="B18" s="32">
        <v>15</v>
      </c>
      <c r="C18" s="39">
        <v>3</v>
      </c>
      <c r="D18" s="17"/>
      <c r="E18" s="17"/>
      <c r="F18" s="79"/>
      <c r="G18" s="83"/>
      <c r="H18" s="19"/>
    </row>
    <row r="19" spans="1:8" ht="15" thickBot="1" x14ac:dyDescent="0.35">
      <c r="A19" s="150"/>
      <c r="B19" s="35">
        <v>16</v>
      </c>
      <c r="C19" s="40">
        <v>4</v>
      </c>
      <c r="D19" s="13"/>
      <c r="E19" s="13"/>
      <c r="F19" s="80"/>
      <c r="G19" s="84"/>
      <c r="H19" s="19"/>
    </row>
    <row r="20" spans="1:8" x14ac:dyDescent="0.3">
      <c r="A20" s="140">
        <v>5</v>
      </c>
      <c r="B20" s="29">
        <v>17</v>
      </c>
      <c r="C20" s="38">
        <v>1</v>
      </c>
      <c r="D20" s="11"/>
      <c r="E20" s="11"/>
      <c r="F20" s="78"/>
      <c r="G20" s="82"/>
      <c r="H20" s="19"/>
    </row>
    <row r="21" spans="1:8" x14ac:dyDescent="0.3">
      <c r="A21" s="149"/>
      <c r="B21" s="32">
        <v>18</v>
      </c>
      <c r="C21" s="39">
        <v>2</v>
      </c>
      <c r="D21" s="17"/>
      <c r="E21" s="17"/>
      <c r="F21" s="79"/>
      <c r="G21" s="83"/>
      <c r="H21" s="19"/>
    </row>
    <row r="22" spans="1:8" x14ac:dyDescent="0.3">
      <c r="A22" s="149"/>
      <c r="B22" s="32">
        <v>19</v>
      </c>
      <c r="C22" s="39">
        <v>3</v>
      </c>
      <c r="D22" s="17"/>
      <c r="E22" s="17"/>
      <c r="F22" s="79"/>
      <c r="G22" s="83"/>
      <c r="H22" s="19"/>
    </row>
    <row r="23" spans="1:8" ht="15" thickBot="1" x14ac:dyDescent="0.35">
      <c r="A23" s="150"/>
      <c r="B23" s="35">
        <v>20</v>
      </c>
      <c r="C23" s="40">
        <v>4</v>
      </c>
      <c r="D23" s="13"/>
      <c r="E23" s="13"/>
      <c r="F23" s="80"/>
      <c r="G23" s="84"/>
      <c r="H23" s="106"/>
    </row>
    <row r="24" spans="1:8" x14ac:dyDescent="0.3">
      <c r="A24" s="140">
        <v>6</v>
      </c>
      <c r="B24" s="29">
        <v>21</v>
      </c>
      <c r="C24" s="38">
        <v>1</v>
      </c>
      <c r="D24" s="11"/>
      <c r="E24" s="11"/>
      <c r="F24" s="78"/>
      <c r="G24" s="82"/>
      <c r="H24" s="19"/>
    </row>
    <row r="25" spans="1:8" x14ac:dyDescent="0.3">
      <c r="A25" s="149"/>
      <c r="B25" s="32">
        <v>22</v>
      </c>
      <c r="C25" s="39">
        <v>2</v>
      </c>
      <c r="D25" s="17"/>
      <c r="E25" s="17"/>
      <c r="F25" s="79"/>
      <c r="G25" s="83"/>
      <c r="H25" s="19"/>
    </row>
    <row r="26" spans="1:8" x14ac:dyDescent="0.3">
      <c r="A26" s="149"/>
      <c r="B26" s="32">
        <v>23</v>
      </c>
      <c r="C26" s="39">
        <v>3</v>
      </c>
      <c r="D26" s="17"/>
      <c r="E26" s="17"/>
      <c r="F26" s="79"/>
      <c r="G26" s="83"/>
      <c r="H26" s="19"/>
    </row>
    <row r="27" spans="1:8" ht="15" thickBot="1" x14ac:dyDescent="0.35">
      <c r="A27" s="150"/>
      <c r="B27" s="35">
        <v>24</v>
      </c>
      <c r="C27" s="40">
        <v>4</v>
      </c>
      <c r="D27" s="13"/>
      <c r="E27" s="13"/>
      <c r="F27" s="80"/>
      <c r="G27" s="84"/>
      <c r="H27" s="19"/>
    </row>
    <row r="28" spans="1:8" x14ac:dyDescent="0.3">
      <c r="A28" s="140">
        <v>7</v>
      </c>
      <c r="B28" s="29">
        <v>25</v>
      </c>
      <c r="C28" s="38">
        <v>1</v>
      </c>
      <c r="D28" s="11"/>
      <c r="E28" s="11"/>
      <c r="F28" s="78"/>
      <c r="G28" s="82"/>
      <c r="H28" s="19"/>
    </row>
    <row r="29" spans="1:8" x14ac:dyDescent="0.3">
      <c r="A29" s="149"/>
      <c r="B29" s="32">
        <v>26</v>
      </c>
      <c r="C29" s="39">
        <v>2</v>
      </c>
      <c r="D29" s="17"/>
      <c r="E29" s="17"/>
      <c r="F29" s="79"/>
      <c r="G29" s="83"/>
      <c r="H29" s="19"/>
    </row>
    <row r="30" spans="1:8" x14ac:dyDescent="0.3">
      <c r="A30" s="149"/>
      <c r="B30" s="32">
        <v>27</v>
      </c>
      <c r="C30" s="39">
        <v>3</v>
      </c>
      <c r="D30" s="17"/>
      <c r="E30" s="17"/>
      <c r="F30" s="79"/>
      <c r="G30" s="83"/>
    </row>
    <row r="31" spans="1:8" ht="15" thickBot="1" x14ac:dyDescent="0.35">
      <c r="A31" s="150"/>
      <c r="B31" s="35">
        <v>28</v>
      </c>
      <c r="C31" s="40">
        <v>4</v>
      </c>
      <c r="D31" s="13"/>
      <c r="E31" s="13"/>
      <c r="F31" s="80"/>
      <c r="G31" s="84"/>
    </row>
    <row r="32" spans="1:8" x14ac:dyDescent="0.3">
      <c r="A32" s="140">
        <v>8</v>
      </c>
      <c r="B32" s="29">
        <v>29</v>
      </c>
      <c r="C32" s="38">
        <v>1</v>
      </c>
      <c r="D32" s="11"/>
      <c r="E32" s="11"/>
      <c r="F32" s="78"/>
      <c r="G32" s="82"/>
    </row>
    <row r="33" spans="1:8" x14ac:dyDescent="0.3">
      <c r="A33" s="149"/>
      <c r="B33" s="32">
        <v>30</v>
      </c>
      <c r="C33" s="39">
        <v>2</v>
      </c>
      <c r="D33" s="17"/>
      <c r="E33" s="17"/>
      <c r="F33" s="79"/>
      <c r="G33" s="83"/>
    </row>
    <row r="34" spans="1:8" x14ac:dyDescent="0.3">
      <c r="A34" s="149"/>
      <c r="B34" s="32">
        <v>31</v>
      </c>
      <c r="C34" s="39">
        <v>3</v>
      </c>
      <c r="D34" s="17"/>
      <c r="E34" s="17"/>
      <c r="F34" s="79"/>
      <c r="G34" s="83"/>
      <c r="H34" s="19"/>
    </row>
    <row r="35" spans="1:8" ht="15" thickBot="1" x14ac:dyDescent="0.35">
      <c r="A35" s="150"/>
      <c r="B35" s="35">
        <v>32</v>
      </c>
      <c r="C35" s="40">
        <v>4</v>
      </c>
      <c r="D35" s="13"/>
      <c r="E35" s="13"/>
      <c r="F35" s="80"/>
      <c r="G35" s="84"/>
      <c r="H35" s="19"/>
    </row>
    <row r="36" spans="1:8" x14ac:dyDescent="0.3">
      <c r="A36" s="140">
        <v>9</v>
      </c>
      <c r="B36" s="29">
        <v>33</v>
      </c>
      <c r="C36" s="38">
        <v>1</v>
      </c>
      <c r="D36" s="11"/>
      <c r="E36" s="11"/>
      <c r="F36" s="78"/>
      <c r="G36" s="82"/>
    </row>
    <row r="37" spans="1:8" x14ac:dyDescent="0.3">
      <c r="A37" s="149"/>
      <c r="B37" s="32">
        <v>34</v>
      </c>
      <c r="C37" s="39">
        <v>2</v>
      </c>
      <c r="D37" s="17"/>
      <c r="E37" s="17"/>
      <c r="F37" s="79"/>
      <c r="G37" s="83"/>
      <c r="H37" s="19"/>
    </row>
    <row r="38" spans="1:8" x14ac:dyDescent="0.3">
      <c r="A38" s="149"/>
      <c r="B38" s="32">
        <v>35</v>
      </c>
      <c r="C38" s="39">
        <v>3</v>
      </c>
      <c r="D38" s="17"/>
      <c r="E38" s="17"/>
      <c r="F38" s="79"/>
      <c r="G38" s="83"/>
    </row>
    <row r="39" spans="1:8" ht="15" thickBot="1" x14ac:dyDescent="0.35">
      <c r="A39" s="150"/>
      <c r="B39" s="35">
        <v>36</v>
      </c>
      <c r="C39" s="40">
        <v>4</v>
      </c>
      <c r="D39" s="13"/>
      <c r="E39" s="13"/>
      <c r="F39" s="80"/>
      <c r="G39" s="84"/>
    </row>
    <row r="40" spans="1:8" x14ac:dyDescent="0.3">
      <c r="A40" s="140">
        <v>10</v>
      </c>
      <c r="B40" s="29">
        <v>37</v>
      </c>
      <c r="C40" s="38">
        <v>1</v>
      </c>
      <c r="D40" s="11"/>
      <c r="E40" s="11"/>
      <c r="F40" s="78"/>
      <c r="G40" s="82"/>
    </row>
    <row r="41" spans="1:8" x14ac:dyDescent="0.3">
      <c r="A41" s="149"/>
      <c r="B41" s="32">
        <v>38</v>
      </c>
      <c r="C41" s="39">
        <v>2</v>
      </c>
      <c r="D41" s="17"/>
      <c r="E41" s="17"/>
      <c r="F41" s="79"/>
      <c r="G41" s="83"/>
    </row>
    <row r="42" spans="1:8" x14ac:dyDescent="0.3">
      <c r="A42" s="149"/>
      <c r="B42" s="32">
        <v>39</v>
      </c>
      <c r="C42" s="39">
        <v>3</v>
      </c>
      <c r="D42" s="17"/>
      <c r="E42" s="17"/>
      <c r="F42" s="79"/>
      <c r="G42" s="83"/>
    </row>
    <row r="43" spans="1:8" ht="15" thickBot="1" x14ac:dyDescent="0.35">
      <c r="A43" s="150"/>
      <c r="B43" s="35">
        <v>40</v>
      </c>
      <c r="C43" s="40">
        <v>4</v>
      </c>
      <c r="D43" s="13"/>
      <c r="E43" s="13"/>
      <c r="F43" s="80"/>
      <c r="G43" s="84"/>
    </row>
    <row r="44" spans="1:8" x14ac:dyDescent="0.3">
      <c r="A44" s="140">
        <v>11</v>
      </c>
      <c r="B44" s="29">
        <v>41</v>
      </c>
      <c r="C44" s="38">
        <v>1</v>
      </c>
      <c r="D44" s="11"/>
      <c r="E44" s="11"/>
      <c r="F44" s="78"/>
      <c r="G44" s="82"/>
    </row>
    <row r="45" spans="1:8" x14ac:dyDescent="0.3">
      <c r="A45" s="149"/>
      <c r="B45" s="32">
        <v>42</v>
      </c>
      <c r="C45" s="39">
        <v>2</v>
      </c>
      <c r="D45" s="17"/>
      <c r="E45" s="17"/>
      <c r="F45" s="79"/>
      <c r="G45" s="83"/>
    </row>
    <row r="46" spans="1:8" x14ac:dyDescent="0.3">
      <c r="A46" s="149"/>
      <c r="B46" s="32">
        <v>43</v>
      </c>
      <c r="C46" s="39">
        <v>3</v>
      </c>
      <c r="D46" s="17"/>
      <c r="E46" s="17"/>
      <c r="F46" s="79"/>
      <c r="G46" s="83"/>
    </row>
    <row r="47" spans="1:8" ht="15" thickBot="1" x14ac:dyDescent="0.35">
      <c r="A47" s="150"/>
      <c r="B47" s="35">
        <v>44</v>
      </c>
      <c r="C47" s="40">
        <v>4</v>
      </c>
      <c r="D47" s="13"/>
      <c r="E47" s="13"/>
      <c r="F47" s="80"/>
      <c r="G47" s="84"/>
    </row>
    <row r="48" spans="1:8" x14ac:dyDescent="0.3">
      <c r="A48" s="140">
        <v>12</v>
      </c>
      <c r="B48" s="29">
        <v>45</v>
      </c>
      <c r="C48" s="38">
        <v>1</v>
      </c>
      <c r="D48" s="11"/>
      <c r="E48" s="11"/>
      <c r="F48" s="78"/>
      <c r="G48" s="82"/>
    </row>
    <row r="49" spans="1:13" x14ac:dyDescent="0.3">
      <c r="A49" s="149"/>
      <c r="B49" s="32">
        <v>46</v>
      </c>
      <c r="C49" s="39">
        <v>2</v>
      </c>
      <c r="D49" s="17"/>
      <c r="E49" s="17"/>
      <c r="F49" s="79"/>
      <c r="G49" s="83"/>
    </row>
    <row r="50" spans="1:13" x14ac:dyDescent="0.3">
      <c r="A50" s="149"/>
      <c r="B50" s="32">
        <v>47</v>
      </c>
      <c r="C50" s="39">
        <v>3</v>
      </c>
      <c r="D50" s="17"/>
      <c r="E50" s="17"/>
      <c r="F50" s="79"/>
      <c r="G50" s="83"/>
    </row>
    <row r="51" spans="1:13" ht="15" thickBot="1" x14ac:dyDescent="0.35">
      <c r="A51" s="150"/>
      <c r="B51" s="35">
        <v>48</v>
      </c>
      <c r="C51" s="40">
        <v>4</v>
      </c>
      <c r="D51" s="13"/>
      <c r="E51" s="13"/>
      <c r="F51" s="80"/>
      <c r="G51" s="84"/>
    </row>
    <row r="52" spans="1:13" x14ac:dyDescent="0.3">
      <c r="A52" s="140">
        <v>13</v>
      </c>
      <c r="B52" s="29">
        <v>49</v>
      </c>
      <c r="C52" s="38">
        <v>1</v>
      </c>
      <c r="D52" s="11"/>
      <c r="E52" s="11"/>
      <c r="F52" s="78"/>
      <c r="G52" s="82"/>
    </row>
    <row r="53" spans="1:13" x14ac:dyDescent="0.3">
      <c r="A53" s="149"/>
      <c r="B53" s="32">
        <v>50</v>
      </c>
      <c r="C53" s="39">
        <v>2</v>
      </c>
      <c r="D53" s="17"/>
      <c r="E53" s="17"/>
      <c r="F53" s="79"/>
      <c r="G53" s="83"/>
    </row>
    <row r="54" spans="1:13" x14ac:dyDescent="0.3">
      <c r="A54" s="149"/>
      <c r="B54" s="32">
        <v>51</v>
      </c>
      <c r="C54" s="39">
        <v>3</v>
      </c>
      <c r="D54" s="17"/>
      <c r="E54" s="17"/>
      <c r="F54" s="79"/>
      <c r="G54" s="83"/>
    </row>
    <row r="55" spans="1:13" ht="15" thickBot="1" x14ac:dyDescent="0.35">
      <c r="A55" s="150"/>
      <c r="B55" s="35">
        <v>52</v>
      </c>
      <c r="C55" s="40">
        <v>4</v>
      </c>
      <c r="D55" s="13"/>
      <c r="E55" s="13"/>
      <c r="F55" s="80"/>
      <c r="G55" s="84"/>
    </row>
    <row r="56" spans="1:13" x14ac:dyDescent="0.3">
      <c r="A56" s="140">
        <v>14</v>
      </c>
      <c r="B56" s="29">
        <v>53</v>
      </c>
      <c r="C56" s="38">
        <v>1</v>
      </c>
      <c r="D56" s="11"/>
      <c r="E56" s="11"/>
      <c r="F56" s="78"/>
      <c r="G56" s="82"/>
      <c r="I56" s="19"/>
      <c r="J56" s="19"/>
      <c r="K56" s="19"/>
      <c r="L56" s="19"/>
      <c r="M56" s="19"/>
    </row>
    <row r="57" spans="1:13" x14ac:dyDescent="0.3">
      <c r="A57" s="149"/>
      <c r="B57" s="32">
        <v>54</v>
      </c>
      <c r="C57" s="39">
        <v>2</v>
      </c>
      <c r="D57" s="17"/>
      <c r="E57" s="17"/>
      <c r="F57" s="79"/>
      <c r="G57" s="83"/>
      <c r="I57" s="19"/>
      <c r="J57" s="19"/>
      <c r="K57" s="19"/>
      <c r="L57" s="19"/>
      <c r="M57" s="19"/>
    </row>
    <row r="58" spans="1:13" x14ac:dyDescent="0.3">
      <c r="A58" s="149"/>
      <c r="B58" s="32">
        <v>55</v>
      </c>
      <c r="C58" s="39">
        <v>3</v>
      </c>
      <c r="D58" s="17"/>
      <c r="E58" s="17"/>
      <c r="F58" s="79"/>
      <c r="G58" s="83"/>
      <c r="I58" s="19"/>
      <c r="J58" s="19"/>
      <c r="K58" s="19"/>
      <c r="L58" s="19"/>
      <c r="M58" s="19"/>
    </row>
    <row r="59" spans="1:13" ht="15" thickBot="1" x14ac:dyDescent="0.35">
      <c r="A59" s="150"/>
      <c r="B59" s="35">
        <v>56</v>
      </c>
      <c r="C59" s="40">
        <v>4</v>
      </c>
      <c r="D59" s="13"/>
      <c r="E59" s="13"/>
      <c r="F59" s="80"/>
      <c r="G59" s="84"/>
      <c r="I59" s="19"/>
      <c r="J59" s="19"/>
      <c r="K59" s="19"/>
      <c r="L59" s="19"/>
      <c r="M59" s="19"/>
    </row>
    <row r="60" spans="1:13" x14ac:dyDescent="0.3">
      <c r="A60" s="140">
        <v>15</v>
      </c>
      <c r="B60" s="29">
        <v>57</v>
      </c>
      <c r="C60" s="38">
        <v>1</v>
      </c>
      <c r="D60" s="11"/>
      <c r="E60" s="11"/>
      <c r="F60" s="78"/>
      <c r="G60" s="82"/>
      <c r="I60" s="19"/>
      <c r="J60" s="19"/>
      <c r="K60" s="19"/>
      <c r="L60" s="19"/>
      <c r="M60" s="19"/>
    </row>
    <row r="61" spans="1:13" x14ac:dyDescent="0.3">
      <c r="A61" s="149"/>
      <c r="B61" s="32">
        <v>58</v>
      </c>
      <c r="C61" s="39">
        <v>2</v>
      </c>
      <c r="D61" s="17"/>
      <c r="E61" s="17"/>
      <c r="F61" s="79"/>
      <c r="G61" s="83"/>
      <c r="I61" s="19"/>
      <c r="J61" s="19"/>
      <c r="K61" s="19"/>
      <c r="L61" s="19"/>
      <c r="M61" s="19"/>
    </row>
    <row r="62" spans="1:13" x14ac:dyDescent="0.3">
      <c r="A62" s="149"/>
      <c r="B62" s="32">
        <v>59</v>
      </c>
      <c r="C62" s="39">
        <v>3</v>
      </c>
      <c r="D62" s="17"/>
      <c r="E62" s="17"/>
      <c r="F62" s="79"/>
      <c r="G62" s="83"/>
      <c r="I62" s="19"/>
      <c r="J62" s="19"/>
      <c r="K62" s="19"/>
      <c r="L62" s="19"/>
      <c r="M62" s="19"/>
    </row>
    <row r="63" spans="1:13" ht="15" thickBot="1" x14ac:dyDescent="0.35">
      <c r="A63" s="150"/>
      <c r="B63" s="35">
        <v>60</v>
      </c>
      <c r="C63" s="40">
        <v>4</v>
      </c>
      <c r="D63" s="13"/>
      <c r="E63" s="13"/>
      <c r="F63" s="80"/>
      <c r="G63" s="84"/>
      <c r="I63" s="19"/>
      <c r="J63" s="19"/>
      <c r="K63" s="19"/>
      <c r="L63" s="19"/>
      <c r="M63" s="19"/>
    </row>
    <row r="64" spans="1:13" x14ac:dyDescent="0.3">
      <c r="A64" s="140">
        <v>16</v>
      </c>
      <c r="B64" s="29">
        <v>61</v>
      </c>
      <c r="C64" s="38">
        <v>1</v>
      </c>
      <c r="D64" s="11"/>
      <c r="E64" s="11"/>
      <c r="F64" s="78"/>
      <c r="G64" s="82"/>
      <c r="I64" s="19"/>
      <c r="J64" s="19"/>
      <c r="K64" s="19"/>
      <c r="L64" s="19"/>
      <c r="M64" s="19"/>
    </row>
    <row r="65" spans="1:13" x14ac:dyDescent="0.3">
      <c r="A65" s="149"/>
      <c r="B65" s="32">
        <v>62</v>
      </c>
      <c r="C65" s="39">
        <v>2</v>
      </c>
      <c r="D65" s="17"/>
      <c r="E65" s="17"/>
      <c r="F65" s="79"/>
      <c r="G65" s="83"/>
      <c r="I65" s="19"/>
      <c r="J65" s="19"/>
      <c r="K65" s="19"/>
      <c r="L65" s="19"/>
      <c r="M65" s="19"/>
    </row>
    <row r="66" spans="1:13" x14ac:dyDescent="0.3">
      <c r="A66" s="149"/>
      <c r="B66" s="32">
        <v>63</v>
      </c>
      <c r="C66" s="39">
        <v>3</v>
      </c>
      <c r="D66" s="17"/>
      <c r="E66" s="17"/>
      <c r="F66" s="79"/>
      <c r="G66" s="83"/>
      <c r="I66" s="19"/>
      <c r="J66" s="19"/>
      <c r="K66" s="19"/>
      <c r="L66" s="19"/>
      <c r="M66" s="19"/>
    </row>
    <row r="67" spans="1:13" ht="15" thickBot="1" x14ac:dyDescent="0.35">
      <c r="A67" s="150"/>
      <c r="B67" s="35">
        <v>64</v>
      </c>
      <c r="C67" s="40">
        <v>4</v>
      </c>
      <c r="D67" s="13"/>
      <c r="E67" s="13"/>
      <c r="F67" s="80"/>
      <c r="G67" s="84"/>
      <c r="I67" s="19"/>
      <c r="J67" s="19"/>
      <c r="K67" s="19"/>
      <c r="L67" s="19"/>
      <c r="M67" s="19"/>
    </row>
    <row r="68" spans="1:13" x14ac:dyDescent="0.3">
      <c r="A68" s="140">
        <v>17</v>
      </c>
      <c r="B68" s="29">
        <v>65</v>
      </c>
      <c r="C68" s="38">
        <v>1</v>
      </c>
      <c r="D68" s="11"/>
      <c r="E68" s="11"/>
      <c r="F68" s="78"/>
      <c r="G68" s="82"/>
      <c r="I68" s="19"/>
      <c r="J68" s="19"/>
      <c r="K68" s="19"/>
      <c r="L68" s="19"/>
      <c r="M68" s="19"/>
    </row>
    <row r="69" spans="1:13" x14ac:dyDescent="0.3">
      <c r="A69" s="149"/>
      <c r="B69" s="32">
        <v>66</v>
      </c>
      <c r="C69" s="39">
        <v>2</v>
      </c>
      <c r="D69" s="17"/>
      <c r="E69" s="17"/>
      <c r="F69" s="79"/>
      <c r="G69" s="83"/>
      <c r="I69" s="19"/>
      <c r="J69" s="19"/>
      <c r="K69" s="19"/>
      <c r="L69" s="19"/>
      <c r="M69" s="19"/>
    </row>
    <row r="70" spans="1:13" x14ac:dyDescent="0.3">
      <c r="A70" s="149"/>
      <c r="B70" s="32">
        <v>67</v>
      </c>
      <c r="C70" s="39">
        <v>3</v>
      </c>
      <c r="D70" s="17"/>
      <c r="E70" s="17"/>
      <c r="F70" s="79"/>
      <c r="G70" s="83"/>
      <c r="I70" s="19"/>
      <c r="J70" s="19"/>
      <c r="K70" s="19"/>
      <c r="L70" s="19"/>
      <c r="M70" s="19"/>
    </row>
    <row r="71" spans="1:13" ht="15" thickBot="1" x14ac:dyDescent="0.35">
      <c r="A71" s="150"/>
      <c r="B71" s="35">
        <v>68</v>
      </c>
      <c r="C71" s="40">
        <v>4</v>
      </c>
      <c r="D71" s="13"/>
      <c r="E71" s="13"/>
      <c r="F71" s="80"/>
      <c r="G71" s="84"/>
      <c r="I71" s="19"/>
      <c r="J71" s="19"/>
      <c r="K71" s="19"/>
      <c r="L71" s="19"/>
      <c r="M71" s="19"/>
    </row>
    <row r="72" spans="1:13" x14ac:dyDescent="0.3">
      <c r="A72" s="140">
        <v>18</v>
      </c>
      <c r="B72" s="29">
        <v>69</v>
      </c>
      <c r="C72" s="38">
        <v>1</v>
      </c>
      <c r="D72" s="11"/>
      <c r="E72" s="11"/>
      <c r="F72" s="78"/>
      <c r="G72" s="82"/>
      <c r="I72" s="19"/>
      <c r="J72" s="19"/>
      <c r="K72" s="19"/>
      <c r="L72" s="19"/>
      <c r="M72" s="19"/>
    </row>
    <row r="73" spans="1:13" x14ac:dyDescent="0.3">
      <c r="A73" s="149"/>
      <c r="B73" s="32">
        <v>70</v>
      </c>
      <c r="C73" s="39">
        <v>2</v>
      </c>
      <c r="D73" s="17"/>
      <c r="E73" s="17"/>
      <c r="F73" s="79"/>
      <c r="G73" s="83"/>
      <c r="I73" s="19"/>
      <c r="J73" s="19"/>
      <c r="K73" s="19"/>
      <c r="L73" s="19"/>
      <c r="M73" s="19"/>
    </row>
    <row r="74" spans="1:13" x14ac:dyDescent="0.3">
      <c r="A74" s="149"/>
      <c r="B74" s="32">
        <v>71</v>
      </c>
      <c r="C74" s="39">
        <v>3</v>
      </c>
      <c r="D74" s="17"/>
      <c r="E74" s="17"/>
      <c r="F74" s="79"/>
      <c r="G74" s="83"/>
      <c r="I74" s="19"/>
      <c r="J74" s="19"/>
      <c r="K74" s="19"/>
      <c r="L74" s="19"/>
      <c r="M74" s="19"/>
    </row>
    <row r="75" spans="1:13" ht="15" thickBot="1" x14ac:dyDescent="0.35">
      <c r="A75" s="150"/>
      <c r="B75" s="35">
        <v>72</v>
      </c>
      <c r="C75" s="40">
        <v>4</v>
      </c>
      <c r="D75" s="13"/>
      <c r="E75" s="13"/>
      <c r="F75" s="80"/>
      <c r="G75" s="84"/>
      <c r="I75" s="19"/>
      <c r="J75" s="19"/>
      <c r="K75" s="19"/>
      <c r="L75" s="19"/>
      <c r="M75" s="19"/>
    </row>
    <row r="76" spans="1:13" x14ac:dyDescent="0.3">
      <c r="A76" s="140">
        <v>19</v>
      </c>
      <c r="B76" s="29">
        <v>73</v>
      </c>
      <c r="C76" s="38">
        <v>1</v>
      </c>
      <c r="D76" s="11"/>
      <c r="E76" s="11"/>
      <c r="F76" s="78"/>
      <c r="G76" s="82"/>
      <c r="I76" s="19"/>
      <c r="J76" s="19"/>
      <c r="K76" s="19"/>
      <c r="L76" s="19"/>
      <c r="M76" s="19"/>
    </row>
    <row r="77" spans="1:13" x14ac:dyDescent="0.3">
      <c r="A77" s="149"/>
      <c r="B77" s="32">
        <v>74</v>
      </c>
      <c r="C77" s="39">
        <v>2</v>
      </c>
      <c r="D77" s="17"/>
      <c r="E77" s="17"/>
      <c r="F77" s="79"/>
      <c r="G77" s="83"/>
    </row>
    <row r="78" spans="1:13" x14ac:dyDescent="0.3">
      <c r="A78" s="149"/>
      <c r="B78" s="32">
        <v>75</v>
      </c>
      <c r="C78" s="39">
        <v>3</v>
      </c>
      <c r="D78" s="17"/>
      <c r="E78" s="17"/>
      <c r="F78" s="79"/>
      <c r="G78" s="83"/>
    </row>
    <row r="79" spans="1:13" ht="15" thickBot="1" x14ac:dyDescent="0.35">
      <c r="A79" s="150"/>
      <c r="B79" s="35">
        <v>76</v>
      </c>
      <c r="C79" s="40">
        <v>4</v>
      </c>
      <c r="D79" s="13"/>
      <c r="E79" s="13"/>
      <c r="F79" s="80"/>
      <c r="G79" s="84"/>
    </row>
    <row r="80" spans="1:13" x14ac:dyDescent="0.3">
      <c r="A80" s="140">
        <v>20</v>
      </c>
      <c r="B80" s="29">
        <v>77</v>
      </c>
      <c r="C80" s="38">
        <v>1</v>
      </c>
      <c r="D80" s="11"/>
      <c r="E80" s="11"/>
      <c r="F80" s="78"/>
      <c r="G80" s="82"/>
    </row>
    <row r="81" spans="1:8" x14ac:dyDescent="0.3">
      <c r="A81" s="149"/>
      <c r="B81" s="32">
        <v>78</v>
      </c>
      <c r="C81" s="39">
        <v>2</v>
      </c>
      <c r="D81" s="17"/>
      <c r="E81" s="17"/>
      <c r="F81" s="79"/>
      <c r="G81" s="83"/>
    </row>
    <row r="82" spans="1:8" x14ac:dyDescent="0.3">
      <c r="A82" s="149"/>
      <c r="B82" s="32">
        <v>79</v>
      </c>
      <c r="C82" s="39">
        <v>3</v>
      </c>
      <c r="D82" s="17"/>
      <c r="E82" s="17"/>
      <c r="F82" s="79"/>
      <c r="G82" s="83"/>
      <c r="H82" s="19"/>
    </row>
    <row r="83" spans="1:8" ht="15" thickBot="1" x14ac:dyDescent="0.35">
      <c r="A83" s="150"/>
      <c r="B83" s="35">
        <v>80</v>
      </c>
      <c r="C83" s="40">
        <v>4</v>
      </c>
      <c r="D83" s="13"/>
      <c r="E83" s="13"/>
      <c r="F83" s="80"/>
      <c r="G83" s="84"/>
      <c r="H83" s="19"/>
    </row>
    <row r="84" spans="1:8" x14ac:dyDescent="0.3">
      <c r="A84" s="140">
        <v>21</v>
      </c>
      <c r="B84" s="29">
        <v>81</v>
      </c>
      <c r="C84" s="38">
        <v>1</v>
      </c>
      <c r="D84" s="11"/>
      <c r="E84" s="11"/>
      <c r="F84" s="78"/>
      <c r="G84" s="82"/>
      <c r="H84" s="19"/>
    </row>
    <row r="85" spans="1:8" x14ac:dyDescent="0.3">
      <c r="A85" s="149"/>
      <c r="B85" s="32">
        <v>82</v>
      </c>
      <c r="C85" s="39">
        <v>2</v>
      </c>
      <c r="D85" s="17"/>
      <c r="E85" s="17"/>
      <c r="F85" s="79"/>
      <c r="G85" s="83"/>
      <c r="H85" s="19"/>
    </row>
    <row r="86" spans="1:8" x14ac:dyDescent="0.3">
      <c r="A86" s="149"/>
      <c r="B86" s="32">
        <v>83</v>
      </c>
      <c r="C86" s="39">
        <v>3</v>
      </c>
      <c r="D86" s="17"/>
      <c r="E86" s="17"/>
      <c r="F86" s="79"/>
      <c r="G86" s="83"/>
      <c r="H86" s="19"/>
    </row>
    <row r="87" spans="1:8" ht="15" thickBot="1" x14ac:dyDescent="0.35">
      <c r="A87" s="150"/>
      <c r="B87" s="35">
        <v>84</v>
      </c>
      <c r="C87" s="40">
        <v>4</v>
      </c>
      <c r="D87" s="13"/>
      <c r="E87" s="13"/>
      <c r="F87" s="80"/>
      <c r="G87" s="84"/>
      <c r="H87" s="19"/>
    </row>
    <row r="88" spans="1:8" x14ac:dyDescent="0.3">
      <c r="A88" s="140">
        <v>22</v>
      </c>
      <c r="B88" s="29">
        <v>85</v>
      </c>
      <c r="C88" s="38">
        <v>1</v>
      </c>
      <c r="D88" s="11"/>
      <c r="E88" s="11"/>
      <c r="F88" s="78"/>
      <c r="G88" s="82"/>
    </row>
    <row r="89" spans="1:8" x14ac:dyDescent="0.3">
      <c r="A89" s="149"/>
      <c r="B89" s="32">
        <v>86</v>
      </c>
      <c r="C89" s="39">
        <v>2</v>
      </c>
      <c r="D89" s="17"/>
      <c r="E89" s="17"/>
      <c r="F89" s="79"/>
      <c r="G89" s="83"/>
    </row>
    <row r="90" spans="1:8" x14ac:dyDescent="0.3">
      <c r="A90" s="149"/>
      <c r="B90" s="32">
        <v>87</v>
      </c>
      <c r="C90" s="39">
        <v>3</v>
      </c>
      <c r="D90" s="17"/>
      <c r="E90" s="17"/>
      <c r="F90" s="79"/>
      <c r="G90" s="83"/>
    </row>
    <row r="91" spans="1:8" ht="15" thickBot="1" x14ac:dyDescent="0.35">
      <c r="A91" s="150"/>
      <c r="B91" s="35">
        <v>88</v>
      </c>
      <c r="C91" s="40">
        <v>4</v>
      </c>
      <c r="D91" s="13"/>
      <c r="E91" s="13"/>
      <c r="F91" s="80"/>
      <c r="G91" s="84"/>
    </row>
    <row r="92" spans="1:8" x14ac:dyDescent="0.3">
      <c r="A92" s="140">
        <v>23</v>
      </c>
      <c r="B92" s="29">
        <v>89</v>
      </c>
      <c r="C92" s="38">
        <v>1</v>
      </c>
      <c r="D92" s="11"/>
      <c r="E92" s="11"/>
      <c r="F92" s="78"/>
      <c r="G92" s="82"/>
    </row>
    <row r="93" spans="1:8" x14ac:dyDescent="0.3">
      <c r="A93" s="149"/>
      <c r="B93" s="32">
        <v>90</v>
      </c>
      <c r="C93" s="39">
        <v>2</v>
      </c>
      <c r="D93" s="17"/>
      <c r="E93" s="17"/>
      <c r="F93" s="79"/>
      <c r="G93" s="83"/>
    </row>
    <row r="94" spans="1:8" x14ac:dyDescent="0.3">
      <c r="A94" s="149"/>
      <c r="B94" s="32">
        <v>91</v>
      </c>
      <c r="C94" s="39">
        <v>3</v>
      </c>
      <c r="D94" s="17"/>
      <c r="E94" s="17"/>
      <c r="F94" s="79"/>
      <c r="G94" s="83"/>
    </row>
    <row r="95" spans="1:8" ht="15" thickBot="1" x14ac:dyDescent="0.35">
      <c r="A95" s="150"/>
      <c r="B95" s="35">
        <v>92</v>
      </c>
      <c r="C95" s="40">
        <v>4</v>
      </c>
      <c r="D95" s="13"/>
      <c r="E95" s="13"/>
      <c r="F95" s="80"/>
      <c r="G95" s="84"/>
    </row>
    <row r="96" spans="1:8" x14ac:dyDescent="0.3">
      <c r="A96" s="140">
        <v>24</v>
      </c>
      <c r="B96" s="29">
        <v>93</v>
      </c>
      <c r="C96" s="38">
        <v>1</v>
      </c>
      <c r="D96" s="11"/>
      <c r="E96" s="11"/>
      <c r="F96" s="78"/>
      <c r="G96" s="82"/>
    </row>
    <row r="97" spans="1:7" x14ac:dyDescent="0.3">
      <c r="A97" s="149"/>
      <c r="B97" s="32">
        <v>94</v>
      </c>
      <c r="C97" s="39">
        <v>2</v>
      </c>
      <c r="D97" s="17"/>
      <c r="E97" s="17"/>
      <c r="F97" s="79"/>
      <c r="G97" s="83"/>
    </row>
    <row r="98" spans="1:7" x14ac:dyDescent="0.3">
      <c r="A98" s="149"/>
      <c r="B98" s="32">
        <v>95</v>
      </c>
      <c r="C98" s="39">
        <v>3</v>
      </c>
      <c r="D98" s="17"/>
      <c r="E98" s="17"/>
      <c r="F98" s="79"/>
      <c r="G98" s="83"/>
    </row>
    <row r="99" spans="1:7" ht="15" thickBot="1" x14ac:dyDescent="0.35">
      <c r="A99" s="150"/>
      <c r="B99" s="35">
        <v>96</v>
      </c>
      <c r="C99" s="40">
        <v>4</v>
      </c>
      <c r="D99" s="13"/>
      <c r="E99" s="13"/>
      <c r="F99" s="80"/>
      <c r="G99" s="84"/>
    </row>
    <row r="100" spans="1:7" x14ac:dyDescent="0.3">
      <c r="A100" s="140">
        <v>25</v>
      </c>
      <c r="B100" s="29">
        <v>97</v>
      </c>
      <c r="C100" s="38">
        <v>1</v>
      </c>
      <c r="D100" s="11"/>
      <c r="E100" s="11"/>
      <c r="F100" s="78"/>
      <c r="G100" s="97"/>
    </row>
    <row r="101" spans="1:7" x14ac:dyDescent="0.3">
      <c r="A101" s="149"/>
      <c r="B101" s="32">
        <v>98</v>
      </c>
      <c r="C101" s="39">
        <v>2</v>
      </c>
      <c r="D101" s="17"/>
      <c r="E101" s="17"/>
      <c r="F101" s="79"/>
      <c r="G101" s="83"/>
    </row>
    <row r="102" spans="1:7" x14ac:dyDescent="0.3">
      <c r="A102" s="149"/>
      <c r="B102" s="32">
        <v>99</v>
      </c>
      <c r="C102" s="39">
        <v>3</v>
      </c>
      <c r="D102" s="17"/>
      <c r="E102" s="17"/>
      <c r="F102" s="79"/>
      <c r="G102" s="83"/>
    </row>
    <row r="103" spans="1:7" ht="15" thickBot="1" x14ac:dyDescent="0.35">
      <c r="A103" s="150"/>
      <c r="B103" s="35">
        <v>100</v>
      </c>
      <c r="C103" s="40">
        <v>4</v>
      </c>
      <c r="D103" s="13"/>
      <c r="E103" s="13"/>
      <c r="F103" s="80"/>
      <c r="G103" s="83"/>
    </row>
    <row r="104" spans="1:7" x14ac:dyDescent="0.3">
      <c r="A104" s="140">
        <v>26</v>
      </c>
      <c r="B104" s="29">
        <v>101</v>
      </c>
      <c r="C104" s="38">
        <v>1</v>
      </c>
      <c r="D104" s="11"/>
      <c r="E104" s="11"/>
      <c r="F104" s="78"/>
      <c r="G104" s="83"/>
    </row>
    <row r="105" spans="1:7" x14ac:dyDescent="0.3">
      <c r="A105" s="149"/>
      <c r="B105" s="32">
        <v>102</v>
      </c>
      <c r="C105" s="39">
        <v>2</v>
      </c>
      <c r="D105" s="17"/>
      <c r="E105" s="17"/>
      <c r="F105" s="79"/>
      <c r="G105" s="83"/>
    </row>
    <row r="106" spans="1:7" x14ac:dyDescent="0.3">
      <c r="A106" s="149"/>
      <c r="B106" s="32">
        <v>104</v>
      </c>
      <c r="C106" s="39">
        <v>3</v>
      </c>
      <c r="D106" s="17"/>
      <c r="E106" s="17"/>
      <c r="F106" s="79"/>
      <c r="G106" s="83"/>
    </row>
    <row r="107" spans="1:7" ht="15" thickBot="1" x14ac:dyDescent="0.35">
      <c r="A107" s="150"/>
      <c r="B107" s="35">
        <v>105</v>
      </c>
      <c r="C107" s="40">
        <v>4</v>
      </c>
      <c r="D107" s="13"/>
      <c r="E107" s="13"/>
      <c r="F107" s="80"/>
      <c r="G107" s="83"/>
    </row>
    <row r="108" spans="1:7" x14ac:dyDescent="0.3">
      <c r="B108" s="29">
        <v>106</v>
      </c>
      <c r="C108" s="38">
        <v>1</v>
      </c>
      <c r="D108" s="11"/>
      <c r="E108" s="11"/>
      <c r="F108" s="78"/>
      <c r="G108" s="83"/>
    </row>
    <row r="109" spans="1:7" x14ac:dyDescent="0.3">
      <c r="B109" s="32">
        <v>107</v>
      </c>
      <c r="C109" s="39">
        <v>2</v>
      </c>
      <c r="D109" s="17"/>
      <c r="E109" s="17"/>
      <c r="F109" s="79"/>
      <c r="G109" s="83"/>
    </row>
    <row r="110" spans="1:7" x14ac:dyDescent="0.3">
      <c r="B110" s="32">
        <v>108</v>
      </c>
      <c r="C110" s="39">
        <v>3</v>
      </c>
      <c r="D110" s="17"/>
      <c r="E110" s="17"/>
      <c r="F110" s="79"/>
      <c r="G110" s="83"/>
    </row>
    <row r="111" spans="1:7" ht="15" thickBot="1" x14ac:dyDescent="0.35">
      <c r="B111" s="35">
        <v>109</v>
      </c>
      <c r="C111" s="40">
        <v>4</v>
      </c>
      <c r="D111" s="13"/>
      <c r="E111" s="13"/>
      <c r="F111" s="80"/>
      <c r="G111" s="83"/>
    </row>
    <row r="112" spans="1:7" x14ac:dyDescent="0.3">
      <c r="B112" s="29">
        <v>110</v>
      </c>
      <c r="C112" s="38">
        <v>1</v>
      </c>
      <c r="D112" s="11"/>
      <c r="E112" s="11"/>
      <c r="F112" s="78"/>
      <c r="G112" s="83"/>
    </row>
    <row r="113" spans="2:7" x14ac:dyDescent="0.3">
      <c r="B113" s="32">
        <v>111</v>
      </c>
      <c r="C113" s="39">
        <v>2</v>
      </c>
      <c r="D113" s="17"/>
      <c r="E113" s="17"/>
      <c r="F113" s="79"/>
      <c r="G113" s="83"/>
    </row>
    <row r="114" spans="2:7" x14ac:dyDescent="0.3">
      <c r="B114" s="32">
        <v>112</v>
      </c>
      <c r="C114" s="39">
        <v>3</v>
      </c>
      <c r="D114" s="17"/>
      <c r="E114" s="17"/>
      <c r="F114" s="79"/>
      <c r="G114" s="83"/>
    </row>
    <row r="115" spans="2:7" ht="15" thickBot="1" x14ac:dyDescent="0.35">
      <c r="B115" s="35">
        <v>113</v>
      </c>
      <c r="C115" s="40">
        <v>4</v>
      </c>
      <c r="D115" s="13"/>
      <c r="E115" s="13"/>
      <c r="F115" s="80"/>
      <c r="G115" s="83"/>
    </row>
    <row r="116" spans="2:7" x14ac:dyDescent="0.3">
      <c r="B116" s="29">
        <v>114</v>
      </c>
      <c r="C116" s="38">
        <v>1</v>
      </c>
      <c r="D116" s="11"/>
      <c r="E116" s="11"/>
      <c r="F116" s="78"/>
      <c r="G116" s="83"/>
    </row>
    <row r="117" spans="2:7" x14ac:dyDescent="0.3">
      <c r="B117" s="32">
        <v>115</v>
      </c>
      <c r="C117" s="39">
        <v>2</v>
      </c>
      <c r="D117" s="17"/>
      <c r="E117" s="17"/>
      <c r="F117" s="79"/>
      <c r="G117" s="83"/>
    </row>
    <row r="118" spans="2:7" x14ac:dyDescent="0.3">
      <c r="B118" s="32">
        <v>116</v>
      </c>
      <c r="C118" s="39">
        <v>3</v>
      </c>
      <c r="D118" s="17"/>
      <c r="E118" s="17"/>
      <c r="F118" s="79"/>
      <c r="G118" s="83"/>
    </row>
    <row r="119" spans="2:7" ht="15" thickBot="1" x14ac:dyDescent="0.35">
      <c r="B119" s="35">
        <v>117</v>
      </c>
      <c r="C119" s="40">
        <v>4</v>
      </c>
      <c r="D119" s="13"/>
      <c r="E119" s="13"/>
      <c r="F119" s="80"/>
      <c r="G119" s="83"/>
    </row>
    <row r="120" spans="2:7" x14ac:dyDescent="0.3">
      <c r="B120" s="29">
        <v>118</v>
      </c>
      <c r="C120" s="38">
        <v>1</v>
      </c>
      <c r="D120" s="11"/>
      <c r="E120" s="11"/>
      <c r="F120" s="78"/>
      <c r="G120" s="83"/>
    </row>
    <row r="121" spans="2:7" x14ac:dyDescent="0.3">
      <c r="B121" s="32">
        <v>119</v>
      </c>
      <c r="C121" s="39">
        <v>2</v>
      </c>
      <c r="D121" s="17"/>
      <c r="E121" s="17"/>
      <c r="F121" s="79"/>
      <c r="G121" s="83"/>
    </row>
    <row r="122" spans="2:7" x14ac:dyDescent="0.3">
      <c r="B122" s="32">
        <v>120</v>
      </c>
      <c r="C122" s="39">
        <v>3</v>
      </c>
      <c r="D122" s="17"/>
      <c r="E122" s="17"/>
      <c r="F122" s="79"/>
      <c r="G122" s="83"/>
    </row>
    <row r="123" spans="2:7" ht="15" thickBot="1" x14ac:dyDescent="0.35">
      <c r="B123" s="35">
        <v>121</v>
      </c>
      <c r="C123" s="40">
        <v>4</v>
      </c>
      <c r="D123" s="13"/>
      <c r="E123" s="13"/>
      <c r="F123" s="80"/>
      <c r="G123" s="83"/>
    </row>
    <row r="124" spans="2:7" x14ac:dyDescent="0.3">
      <c r="B124" s="29">
        <v>122</v>
      </c>
      <c r="C124" s="38">
        <v>1</v>
      </c>
      <c r="D124" s="11"/>
      <c r="E124" s="11"/>
      <c r="F124" s="78"/>
      <c r="G124" s="83"/>
    </row>
    <row r="125" spans="2:7" x14ac:dyDescent="0.3">
      <c r="B125" s="32">
        <v>123</v>
      </c>
      <c r="C125" s="39">
        <v>2</v>
      </c>
      <c r="D125" s="17"/>
      <c r="E125" s="17"/>
      <c r="F125" s="79"/>
      <c r="G125" s="83"/>
    </row>
    <row r="126" spans="2:7" x14ac:dyDescent="0.3">
      <c r="B126" s="32">
        <v>124</v>
      </c>
      <c r="C126" s="39">
        <v>3</v>
      </c>
      <c r="D126" s="17"/>
      <c r="E126" s="17"/>
      <c r="F126" s="79"/>
      <c r="G126" s="83"/>
    </row>
    <row r="127" spans="2:7" ht="15" thickBot="1" x14ac:dyDescent="0.35">
      <c r="B127" s="35">
        <v>125</v>
      </c>
      <c r="C127" s="40">
        <v>4</v>
      </c>
      <c r="D127" s="13"/>
      <c r="E127" s="13"/>
      <c r="F127" s="80"/>
      <c r="G127" s="83"/>
    </row>
    <row r="128" spans="2:7" x14ac:dyDescent="0.3">
      <c r="B128" s="29">
        <v>126</v>
      </c>
      <c r="C128" s="38">
        <v>1</v>
      </c>
      <c r="D128" s="11"/>
      <c r="E128" s="11"/>
      <c r="F128" s="78"/>
      <c r="G128" s="83"/>
    </row>
    <row r="129" spans="2:7" x14ac:dyDescent="0.3">
      <c r="B129" s="32">
        <v>127</v>
      </c>
      <c r="C129" s="39">
        <v>2</v>
      </c>
      <c r="D129" s="17"/>
      <c r="E129" s="17"/>
      <c r="F129" s="79"/>
      <c r="G129" s="83"/>
    </row>
    <row r="130" spans="2:7" x14ac:dyDescent="0.3">
      <c r="B130" s="32">
        <v>128</v>
      </c>
      <c r="C130" s="39">
        <v>3</v>
      </c>
      <c r="D130" s="17"/>
      <c r="E130" s="17"/>
      <c r="F130" s="79"/>
      <c r="G130" s="83"/>
    </row>
    <row r="131" spans="2:7" ht="15" thickBot="1" x14ac:dyDescent="0.35">
      <c r="B131" s="35">
        <v>129</v>
      </c>
      <c r="C131" s="40">
        <v>4</v>
      </c>
      <c r="D131" s="13"/>
      <c r="E131" s="13"/>
      <c r="F131" s="80"/>
      <c r="G131" s="83"/>
    </row>
    <row r="132" spans="2:7" x14ac:dyDescent="0.3">
      <c r="B132" s="29">
        <v>130</v>
      </c>
      <c r="C132" s="38">
        <v>1</v>
      </c>
      <c r="D132" s="11"/>
      <c r="E132" s="11"/>
      <c r="F132" s="78"/>
      <c r="G132" s="83"/>
    </row>
    <row r="133" spans="2:7" x14ac:dyDescent="0.3">
      <c r="B133" s="32">
        <v>131</v>
      </c>
      <c r="C133" s="39">
        <v>2</v>
      </c>
      <c r="D133" s="17"/>
      <c r="E133" s="17"/>
      <c r="F133" s="79"/>
      <c r="G133" s="83"/>
    </row>
    <row r="134" spans="2:7" x14ac:dyDescent="0.3">
      <c r="B134" s="32">
        <v>132</v>
      </c>
      <c r="C134" s="39">
        <v>3</v>
      </c>
      <c r="D134" s="17"/>
      <c r="E134" s="17"/>
      <c r="F134" s="79"/>
      <c r="G134" s="83"/>
    </row>
    <row r="135" spans="2:7" ht="15" thickBot="1" x14ac:dyDescent="0.35">
      <c r="B135" s="35">
        <v>133</v>
      </c>
      <c r="C135" s="40">
        <v>4</v>
      </c>
      <c r="D135" s="13"/>
      <c r="E135" s="13"/>
      <c r="F135" s="80"/>
      <c r="G135" s="83"/>
    </row>
    <row r="136" spans="2:7" x14ac:dyDescent="0.3">
      <c r="B136" s="29">
        <v>134</v>
      </c>
      <c r="C136" s="38">
        <v>1</v>
      </c>
      <c r="D136" s="11"/>
      <c r="E136" s="11"/>
      <c r="F136" s="78"/>
      <c r="G136" s="83"/>
    </row>
    <row r="137" spans="2:7" x14ac:dyDescent="0.3">
      <c r="B137" s="32">
        <v>135</v>
      </c>
      <c r="C137" s="39">
        <v>2</v>
      </c>
      <c r="D137" s="17"/>
      <c r="E137" s="17"/>
      <c r="F137" s="79"/>
      <c r="G137" s="83"/>
    </row>
    <row r="138" spans="2:7" x14ac:dyDescent="0.3">
      <c r="B138" s="32">
        <v>136</v>
      </c>
      <c r="C138" s="39">
        <v>3</v>
      </c>
      <c r="D138" s="17"/>
      <c r="E138" s="17"/>
      <c r="F138" s="79"/>
      <c r="G138" s="83"/>
    </row>
    <row r="139" spans="2:7" ht="15" thickBot="1" x14ac:dyDescent="0.35">
      <c r="B139" s="35">
        <v>137</v>
      </c>
      <c r="C139" s="40">
        <v>4</v>
      </c>
      <c r="D139" s="13"/>
      <c r="E139" s="13"/>
      <c r="F139" s="80"/>
      <c r="G139" s="83"/>
    </row>
    <row r="140" spans="2:7" x14ac:dyDescent="0.3">
      <c r="B140" s="29">
        <v>138</v>
      </c>
      <c r="C140" s="38">
        <v>1</v>
      </c>
      <c r="D140" s="11"/>
      <c r="E140" s="11"/>
      <c r="F140" s="78"/>
      <c r="G140" s="83"/>
    </row>
    <row r="141" spans="2:7" x14ac:dyDescent="0.3">
      <c r="B141" s="32">
        <v>139</v>
      </c>
      <c r="C141" s="39">
        <v>2</v>
      </c>
      <c r="D141" s="17"/>
      <c r="E141" s="17"/>
      <c r="F141" s="79"/>
      <c r="G141" s="83"/>
    </row>
    <row r="142" spans="2:7" x14ac:dyDescent="0.3">
      <c r="B142" s="32">
        <v>140</v>
      </c>
      <c r="C142" s="39">
        <v>3</v>
      </c>
      <c r="D142" s="17"/>
      <c r="E142" s="17"/>
      <c r="F142" s="79"/>
      <c r="G142" s="83"/>
    </row>
    <row r="143" spans="2:7" ht="15" thickBot="1" x14ac:dyDescent="0.35">
      <c r="B143" s="35"/>
      <c r="C143" s="40">
        <v>4</v>
      </c>
      <c r="D143" s="13"/>
      <c r="E143" s="13"/>
      <c r="F143" s="80"/>
      <c r="G143" s="84"/>
    </row>
    <row r="144" spans="2:7" x14ac:dyDescent="0.3">
      <c r="B144" s="43"/>
      <c r="C144" s="44"/>
      <c r="D144" s="19"/>
      <c r="E144" s="19"/>
      <c r="F144" s="19"/>
    </row>
    <row r="145" spans="2:6" x14ac:dyDescent="0.3">
      <c r="B145" s="43"/>
      <c r="C145" s="44"/>
      <c r="D145" s="19"/>
      <c r="E145" s="19"/>
      <c r="F145" s="19"/>
    </row>
    <row r="146" spans="2:6" x14ac:dyDescent="0.3">
      <c r="B146" s="43"/>
      <c r="C146" s="44"/>
      <c r="D146" s="19"/>
      <c r="E146" s="19"/>
      <c r="F146" s="19"/>
    </row>
    <row r="147" spans="2:6" x14ac:dyDescent="0.3">
      <c r="B147" s="43"/>
      <c r="C147" s="44"/>
      <c r="D147" s="19"/>
      <c r="E147" s="19"/>
      <c r="F147" s="19"/>
    </row>
  </sheetData>
  <sortState ref="B4:B143">
    <sortCondition ref="B4:B143"/>
  </sortState>
  <mergeCells count="28">
    <mergeCell ref="A4:A7"/>
    <mergeCell ref="A8:A11"/>
    <mergeCell ref="A12:A15"/>
    <mergeCell ref="A40:A43"/>
    <mergeCell ref="A44:A47"/>
    <mergeCell ref="A48:A51"/>
    <mergeCell ref="A52:A55"/>
    <mergeCell ref="A16:A19"/>
    <mergeCell ref="A20:A23"/>
    <mergeCell ref="A24:A27"/>
    <mergeCell ref="A28:A31"/>
    <mergeCell ref="A32:A35"/>
    <mergeCell ref="A96:A99"/>
    <mergeCell ref="A100:A103"/>
    <mergeCell ref="A104:A107"/>
    <mergeCell ref="A1:G1"/>
    <mergeCell ref="A2:G2"/>
    <mergeCell ref="A76:A79"/>
    <mergeCell ref="A80:A83"/>
    <mergeCell ref="A84:A87"/>
    <mergeCell ref="A88:A91"/>
    <mergeCell ref="A92:A95"/>
    <mergeCell ref="A56:A59"/>
    <mergeCell ref="A60:A63"/>
    <mergeCell ref="A64:A67"/>
    <mergeCell ref="A68:A71"/>
    <mergeCell ref="A72:A75"/>
    <mergeCell ref="A36:A39"/>
  </mergeCells>
  <pageMargins left="0.7" right="0.7" top="0.78740157499999996" bottom="0.78740157499999996" header="0.3" footer="0.3"/>
  <pageSetup paperSize="9" scale="87" orientation="portrait" horizontalDpi="1200" verticalDpi="1200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5" max="6" man="1"/>
    <brk id="95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7"/>
  <sheetViews>
    <sheetView view="pageBreakPreview" zoomScaleNormal="100" zoomScaleSheetLayoutView="100" workbookViewId="0">
      <selection activeCell="L9" sqref="L9"/>
    </sheetView>
  </sheetViews>
  <sheetFormatPr defaultColWidth="9.109375" defaultRowHeight="14.4" x14ac:dyDescent="0.3"/>
  <cols>
    <col min="1" max="1" width="9.109375" style="47"/>
    <col min="2" max="2" width="7.109375" style="45" customWidth="1"/>
    <col min="3" max="3" width="7" style="46" customWidth="1"/>
    <col min="4" max="4" width="14.109375" style="20" customWidth="1"/>
    <col min="5" max="5" width="14.6640625" style="20" customWidth="1"/>
    <col min="6" max="6" width="35.5546875" style="20" customWidth="1"/>
    <col min="7" max="7" width="11.5546875" style="20" customWidth="1"/>
    <col min="8" max="16384" width="9.109375" style="20"/>
  </cols>
  <sheetData>
    <row r="1" spans="1:7" ht="32.25" customHeight="1" x14ac:dyDescent="0.3">
      <c r="A1" s="143" t="s">
        <v>14</v>
      </c>
      <c r="B1" s="151"/>
      <c r="C1" s="151"/>
      <c r="D1" s="151"/>
      <c r="E1" s="151"/>
      <c r="F1" s="151"/>
      <c r="G1" s="145"/>
    </row>
    <row r="2" spans="1:7" ht="32.25" customHeight="1" thickBot="1" x14ac:dyDescent="0.35">
      <c r="A2" s="146" t="s">
        <v>25</v>
      </c>
      <c r="B2" s="147"/>
      <c r="C2" s="147"/>
      <c r="D2" s="147"/>
      <c r="E2" s="147"/>
      <c r="F2" s="147"/>
      <c r="G2" s="148"/>
    </row>
    <row r="3" spans="1:7" ht="15" thickBot="1" x14ac:dyDescent="0.35">
      <c r="A3" s="99" t="s">
        <v>15</v>
      </c>
      <c r="B3" s="41" t="s">
        <v>1</v>
      </c>
      <c r="C3" s="42" t="s">
        <v>11</v>
      </c>
      <c r="D3" s="98" t="s">
        <v>10</v>
      </c>
      <c r="E3" s="98" t="s">
        <v>2</v>
      </c>
      <c r="F3" s="28" t="s">
        <v>13</v>
      </c>
      <c r="G3" s="81" t="s">
        <v>17</v>
      </c>
    </row>
    <row r="4" spans="1:7" x14ac:dyDescent="0.3">
      <c r="A4" s="140">
        <v>1</v>
      </c>
      <c r="B4" s="29">
        <v>1</v>
      </c>
      <c r="C4" s="38">
        <v>2</v>
      </c>
      <c r="D4" s="11"/>
      <c r="E4" s="11"/>
      <c r="F4" s="78"/>
      <c r="G4" s="82"/>
    </row>
    <row r="5" spans="1:7" x14ac:dyDescent="0.3">
      <c r="A5" s="149"/>
      <c r="B5" s="32">
        <v>2</v>
      </c>
      <c r="C5" s="39">
        <v>3</v>
      </c>
      <c r="D5" s="17"/>
      <c r="E5" s="17"/>
      <c r="F5" s="79"/>
      <c r="G5" s="83"/>
    </row>
    <row r="6" spans="1:7" x14ac:dyDescent="0.3">
      <c r="A6" s="149"/>
      <c r="B6" s="32">
        <v>3</v>
      </c>
      <c r="C6" s="39">
        <v>4</v>
      </c>
      <c r="D6" s="17"/>
      <c r="E6" s="17"/>
      <c r="F6" s="79"/>
      <c r="G6" s="83"/>
    </row>
    <row r="7" spans="1:7" ht="15" thickBot="1" x14ac:dyDescent="0.35">
      <c r="A7" s="150"/>
      <c r="B7" s="35">
        <v>4</v>
      </c>
      <c r="C7" s="40">
        <v>1</v>
      </c>
      <c r="D7" s="13"/>
      <c r="E7" s="13"/>
      <c r="F7" s="80"/>
      <c r="G7" s="84"/>
    </row>
    <row r="8" spans="1:7" x14ac:dyDescent="0.3">
      <c r="A8" s="140">
        <v>2</v>
      </c>
      <c r="B8" s="29">
        <v>5</v>
      </c>
      <c r="C8" s="38">
        <v>2</v>
      </c>
      <c r="D8" s="11"/>
      <c r="E8" s="11"/>
      <c r="F8" s="78"/>
      <c r="G8" s="82"/>
    </row>
    <row r="9" spans="1:7" x14ac:dyDescent="0.3">
      <c r="A9" s="149"/>
      <c r="B9" s="32">
        <v>6</v>
      </c>
      <c r="C9" s="39">
        <v>3</v>
      </c>
      <c r="D9" s="17"/>
      <c r="E9" s="17"/>
      <c r="F9" s="79"/>
      <c r="G9" s="83"/>
    </row>
    <row r="10" spans="1:7" x14ac:dyDescent="0.3">
      <c r="A10" s="149"/>
      <c r="B10" s="32">
        <v>7</v>
      </c>
      <c r="C10" s="39">
        <v>4</v>
      </c>
      <c r="D10" s="17"/>
      <c r="E10" s="17"/>
      <c r="F10" s="79"/>
      <c r="G10" s="83"/>
    </row>
    <row r="11" spans="1:7" ht="15" thickBot="1" x14ac:dyDescent="0.35">
      <c r="A11" s="150"/>
      <c r="B11" s="35">
        <v>8</v>
      </c>
      <c r="C11" s="40">
        <v>1</v>
      </c>
      <c r="D11" s="66"/>
      <c r="E11" s="66"/>
      <c r="F11" s="85"/>
      <c r="G11" s="84"/>
    </row>
    <row r="12" spans="1:7" x14ac:dyDescent="0.3">
      <c r="A12" s="140">
        <v>3</v>
      </c>
      <c r="B12" s="29">
        <v>9</v>
      </c>
      <c r="C12" s="38">
        <v>2</v>
      </c>
      <c r="D12" s="53"/>
      <c r="E12" s="11"/>
      <c r="F12" s="78"/>
      <c r="G12" s="82"/>
    </row>
    <row r="13" spans="1:7" x14ac:dyDescent="0.3">
      <c r="A13" s="149"/>
      <c r="B13" s="32">
        <v>10</v>
      </c>
      <c r="C13" s="39">
        <v>3</v>
      </c>
      <c r="D13" s="25"/>
      <c r="E13" s="17"/>
      <c r="F13" s="79"/>
      <c r="G13" s="83"/>
    </row>
    <row r="14" spans="1:7" x14ac:dyDescent="0.3">
      <c r="A14" s="149"/>
      <c r="B14" s="32">
        <v>11</v>
      </c>
      <c r="C14" s="39">
        <v>4</v>
      </c>
      <c r="D14" s="25"/>
      <c r="E14" s="17"/>
      <c r="F14" s="79"/>
      <c r="G14" s="83"/>
    </row>
    <row r="15" spans="1:7" ht="15" thickBot="1" x14ac:dyDescent="0.35">
      <c r="A15" s="150"/>
      <c r="B15" s="35">
        <v>12</v>
      </c>
      <c r="C15" s="40">
        <v>1</v>
      </c>
      <c r="D15" s="26"/>
      <c r="E15" s="13"/>
      <c r="F15" s="80"/>
      <c r="G15" s="84"/>
    </row>
    <row r="16" spans="1:7" x14ac:dyDescent="0.3">
      <c r="A16" s="140">
        <v>4</v>
      </c>
      <c r="B16" s="29">
        <v>13</v>
      </c>
      <c r="C16" s="38">
        <v>2</v>
      </c>
      <c r="D16" s="67"/>
      <c r="E16" s="67"/>
      <c r="F16" s="86"/>
      <c r="G16" s="82"/>
    </row>
    <row r="17" spans="1:7" x14ac:dyDescent="0.3">
      <c r="A17" s="149"/>
      <c r="B17" s="32">
        <v>14</v>
      </c>
      <c r="C17" s="39">
        <v>3</v>
      </c>
      <c r="D17" s="17"/>
      <c r="E17" s="17"/>
      <c r="F17" s="79"/>
      <c r="G17" s="83"/>
    </row>
    <row r="18" spans="1:7" x14ac:dyDescent="0.3">
      <c r="A18" s="149"/>
      <c r="B18" s="32">
        <v>15</v>
      </c>
      <c r="C18" s="39">
        <v>4</v>
      </c>
      <c r="D18" s="17"/>
      <c r="E18" s="17"/>
      <c r="F18" s="79"/>
      <c r="G18" s="83"/>
    </row>
    <row r="19" spans="1:7" ht="15" thickBot="1" x14ac:dyDescent="0.35">
      <c r="A19" s="150"/>
      <c r="B19" s="35">
        <v>16</v>
      </c>
      <c r="C19" s="40">
        <v>1</v>
      </c>
      <c r="D19" s="13"/>
      <c r="E19" s="13"/>
      <c r="F19" s="80"/>
      <c r="G19" s="84"/>
    </row>
    <row r="20" spans="1:7" x14ac:dyDescent="0.3">
      <c r="A20" s="140">
        <v>5</v>
      </c>
      <c r="B20" s="29">
        <v>17</v>
      </c>
      <c r="C20" s="38">
        <v>2</v>
      </c>
      <c r="D20" s="11"/>
      <c r="E20" s="11"/>
      <c r="F20" s="78"/>
      <c r="G20" s="82"/>
    </row>
    <row r="21" spans="1:7" x14ac:dyDescent="0.3">
      <c r="A21" s="149"/>
      <c r="B21" s="32">
        <v>18</v>
      </c>
      <c r="C21" s="39">
        <v>3</v>
      </c>
      <c r="D21" s="17"/>
      <c r="E21" s="17"/>
      <c r="F21" s="79"/>
      <c r="G21" s="83"/>
    </row>
    <row r="22" spans="1:7" x14ac:dyDescent="0.3">
      <c r="A22" s="149"/>
      <c r="B22" s="32">
        <v>19</v>
      </c>
      <c r="C22" s="39">
        <v>4</v>
      </c>
      <c r="D22" s="17"/>
      <c r="E22" s="17"/>
      <c r="F22" s="79"/>
      <c r="G22" s="83"/>
    </row>
    <row r="23" spans="1:7" ht="15" thickBot="1" x14ac:dyDescent="0.35">
      <c r="A23" s="150"/>
      <c r="B23" s="35">
        <v>20</v>
      </c>
      <c r="C23" s="40">
        <v>1</v>
      </c>
      <c r="D23" s="13"/>
      <c r="E23" s="13"/>
      <c r="F23" s="80"/>
      <c r="G23" s="84"/>
    </row>
    <row r="24" spans="1:7" x14ac:dyDescent="0.3">
      <c r="A24" s="140">
        <v>6</v>
      </c>
      <c r="B24" s="29">
        <v>21</v>
      </c>
      <c r="C24" s="38">
        <v>2</v>
      </c>
      <c r="D24" s="11"/>
      <c r="E24" s="11"/>
      <c r="F24" s="78"/>
      <c r="G24" s="82"/>
    </row>
    <row r="25" spans="1:7" x14ac:dyDescent="0.3">
      <c r="A25" s="149"/>
      <c r="B25" s="32">
        <v>22</v>
      </c>
      <c r="C25" s="39">
        <v>3</v>
      </c>
      <c r="D25" s="17"/>
      <c r="E25" s="17"/>
      <c r="F25" s="79"/>
      <c r="G25" s="83"/>
    </row>
    <row r="26" spans="1:7" x14ac:dyDescent="0.3">
      <c r="A26" s="149"/>
      <c r="B26" s="32">
        <v>23</v>
      </c>
      <c r="C26" s="39">
        <v>4</v>
      </c>
      <c r="D26" s="17"/>
      <c r="E26" s="17"/>
      <c r="F26" s="79"/>
      <c r="G26" s="83"/>
    </row>
    <row r="27" spans="1:7" ht="15" thickBot="1" x14ac:dyDescent="0.35">
      <c r="A27" s="150"/>
      <c r="B27" s="35">
        <v>24</v>
      </c>
      <c r="C27" s="40">
        <v>1</v>
      </c>
      <c r="D27" s="13"/>
      <c r="E27" s="13"/>
      <c r="F27" s="80"/>
      <c r="G27" s="84"/>
    </row>
    <row r="28" spans="1:7" x14ac:dyDescent="0.3">
      <c r="A28" s="140">
        <v>7</v>
      </c>
      <c r="B28" s="29">
        <v>25</v>
      </c>
      <c r="C28" s="38">
        <v>2</v>
      </c>
      <c r="D28" s="11"/>
      <c r="E28" s="11"/>
      <c r="F28" s="78"/>
      <c r="G28" s="82"/>
    </row>
    <row r="29" spans="1:7" x14ac:dyDescent="0.3">
      <c r="A29" s="149"/>
      <c r="B29" s="32">
        <v>26</v>
      </c>
      <c r="C29" s="39">
        <v>3</v>
      </c>
      <c r="D29" s="17"/>
      <c r="E29" s="17"/>
      <c r="F29" s="79"/>
      <c r="G29" s="83"/>
    </row>
    <row r="30" spans="1:7" x14ac:dyDescent="0.3">
      <c r="A30" s="149"/>
      <c r="B30" s="32">
        <v>27</v>
      </c>
      <c r="C30" s="39">
        <v>4</v>
      </c>
      <c r="D30" s="17"/>
      <c r="E30" s="17"/>
      <c r="F30" s="79"/>
      <c r="G30" s="83"/>
    </row>
    <row r="31" spans="1:7" ht="15" thickBot="1" x14ac:dyDescent="0.35">
      <c r="A31" s="150"/>
      <c r="B31" s="35">
        <v>28</v>
      </c>
      <c r="C31" s="40">
        <v>1</v>
      </c>
      <c r="D31" s="13"/>
      <c r="E31" s="13"/>
      <c r="F31" s="80"/>
      <c r="G31" s="84"/>
    </row>
    <row r="32" spans="1:7" x14ac:dyDescent="0.3">
      <c r="A32" s="140">
        <v>8</v>
      </c>
      <c r="B32" s="29">
        <v>29</v>
      </c>
      <c r="C32" s="38">
        <v>2</v>
      </c>
      <c r="D32" s="11"/>
      <c r="E32" s="11"/>
      <c r="F32" s="78"/>
      <c r="G32" s="82"/>
    </row>
    <row r="33" spans="1:7" x14ac:dyDescent="0.3">
      <c r="A33" s="149"/>
      <c r="B33" s="32">
        <v>30</v>
      </c>
      <c r="C33" s="39">
        <v>3</v>
      </c>
      <c r="D33" s="17"/>
      <c r="E33" s="17"/>
      <c r="F33" s="79"/>
      <c r="G33" s="83"/>
    </row>
    <row r="34" spans="1:7" x14ac:dyDescent="0.3">
      <c r="A34" s="149"/>
      <c r="B34" s="32">
        <v>31</v>
      </c>
      <c r="C34" s="39">
        <v>4</v>
      </c>
      <c r="D34" s="17"/>
      <c r="E34" s="17"/>
      <c r="F34" s="79"/>
      <c r="G34" s="83"/>
    </row>
    <row r="35" spans="1:7" ht="15" thickBot="1" x14ac:dyDescent="0.35">
      <c r="A35" s="150"/>
      <c r="B35" s="35">
        <v>32</v>
      </c>
      <c r="C35" s="40">
        <v>1</v>
      </c>
      <c r="D35" s="13"/>
      <c r="E35" s="13"/>
      <c r="F35" s="80"/>
      <c r="G35" s="84"/>
    </row>
    <row r="36" spans="1:7" x14ac:dyDescent="0.3">
      <c r="A36" s="140">
        <v>9</v>
      </c>
      <c r="B36" s="29">
        <v>33</v>
      </c>
      <c r="C36" s="38">
        <v>2</v>
      </c>
      <c r="D36" s="11"/>
      <c r="E36" s="11"/>
      <c r="F36" s="78"/>
      <c r="G36" s="82"/>
    </row>
    <row r="37" spans="1:7" x14ac:dyDescent="0.3">
      <c r="A37" s="149"/>
      <c r="B37" s="32">
        <v>34</v>
      </c>
      <c r="C37" s="39">
        <v>3</v>
      </c>
      <c r="D37" s="17"/>
      <c r="E37" s="17"/>
      <c r="F37" s="79"/>
      <c r="G37" s="83"/>
    </row>
    <row r="38" spans="1:7" x14ac:dyDescent="0.3">
      <c r="A38" s="149"/>
      <c r="B38" s="32">
        <v>35</v>
      </c>
      <c r="C38" s="39">
        <v>4</v>
      </c>
      <c r="D38" s="17"/>
      <c r="E38" s="17"/>
      <c r="F38" s="79"/>
      <c r="G38" s="83"/>
    </row>
    <row r="39" spans="1:7" ht="15" thickBot="1" x14ac:dyDescent="0.35">
      <c r="A39" s="150"/>
      <c r="B39" s="35">
        <v>36</v>
      </c>
      <c r="C39" s="40">
        <v>1</v>
      </c>
      <c r="D39" s="13"/>
      <c r="E39" s="13"/>
      <c r="F39" s="80"/>
      <c r="G39" s="84"/>
    </row>
    <row r="40" spans="1:7" x14ac:dyDescent="0.3">
      <c r="A40" s="140">
        <v>10</v>
      </c>
      <c r="B40" s="29">
        <v>37</v>
      </c>
      <c r="C40" s="38">
        <v>2</v>
      </c>
      <c r="D40" s="11"/>
      <c r="E40" s="11"/>
      <c r="F40" s="78"/>
      <c r="G40" s="82"/>
    </row>
    <row r="41" spans="1:7" x14ac:dyDescent="0.3">
      <c r="A41" s="149"/>
      <c r="B41" s="32">
        <v>38</v>
      </c>
      <c r="C41" s="39">
        <v>3</v>
      </c>
      <c r="D41" s="17"/>
      <c r="E41" s="17"/>
      <c r="F41" s="79"/>
      <c r="G41" s="83"/>
    </row>
    <row r="42" spans="1:7" x14ac:dyDescent="0.3">
      <c r="A42" s="149"/>
      <c r="B42" s="32">
        <v>39</v>
      </c>
      <c r="C42" s="39">
        <v>4</v>
      </c>
      <c r="D42" s="17"/>
      <c r="E42" s="17"/>
      <c r="F42" s="79"/>
      <c r="G42" s="83"/>
    </row>
    <row r="43" spans="1:7" ht="15" thickBot="1" x14ac:dyDescent="0.35">
      <c r="A43" s="150"/>
      <c r="B43" s="35">
        <v>40</v>
      </c>
      <c r="C43" s="40">
        <v>1</v>
      </c>
      <c r="D43" s="13"/>
      <c r="E43" s="13"/>
      <c r="F43" s="80"/>
      <c r="G43" s="84"/>
    </row>
    <row r="44" spans="1:7" x14ac:dyDescent="0.3">
      <c r="A44" s="140">
        <v>11</v>
      </c>
      <c r="B44" s="29">
        <v>41</v>
      </c>
      <c r="C44" s="38">
        <v>2</v>
      </c>
      <c r="D44" s="11"/>
      <c r="E44" s="11"/>
      <c r="F44" s="78"/>
      <c r="G44" s="82"/>
    </row>
    <row r="45" spans="1:7" x14ac:dyDescent="0.3">
      <c r="A45" s="149"/>
      <c r="B45" s="32">
        <v>42</v>
      </c>
      <c r="C45" s="39">
        <v>3</v>
      </c>
      <c r="D45" s="17"/>
      <c r="E45" s="17"/>
      <c r="F45" s="79"/>
      <c r="G45" s="83"/>
    </row>
    <row r="46" spans="1:7" x14ac:dyDescent="0.3">
      <c r="A46" s="149"/>
      <c r="B46" s="32">
        <v>43</v>
      </c>
      <c r="C46" s="39">
        <v>4</v>
      </c>
      <c r="D46" s="17"/>
      <c r="E46" s="17"/>
      <c r="F46" s="79"/>
      <c r="G46" s="83"/>
    </row>
    <row r="47" spans="1:7" ht="15" thickBot="1" x14ac:dyDescent="0.35">
      <c r="A47" s="150"/>
      <c r="B47" s="35">
        <v>44</v>
      </c>
      <c r="C47" s="40">
        <v>1</v>
      </c>
      <c r="D47" s="13"/>
      <c r="E47" s="13"/>
      <c r="F47" s="80"/>
      <c r="G47" s="84"/>
    </row>
    <row r="48" spans="1:7" x14ac:dyDescent="0.3">
      <c r="A48" s="140">
        <v>12</v>
      </c>
      <c r="B48" s="29">
        <v>45</v>
      </c>
      <c r="C48" s="38">
        <v>2</v>
      </c>
      <c r="D48" s="11"/>
      <c r="E48" s="11"/>
      <c r="F48" s="78"/>
      <c r="G48" s="82"/>
    </row>
    <row r="49" spans="1:7" x14ac:dyDescent="0.3">
      <c r="A49" s="149"/>
      <c r="B49" s="32">
        <v>46</v>
      </c>
      <c r="C49" s="39">
        <v>3</v>
      </c>
      <c r="D49" s="17"/>
      <c r="E49" s="17"/>
      <c r="F49" s="79"/>
      <c r="G49" s="83"/>
    </row>
    <row r="50" spans="1:7" x14ac:dyDescent="0.3">
      <c r="A50" s="149"/>
      <c r="B50" s="32">
        <v>47</v>
      </c>
      <c r="C50" s="39">
        <v>4</v>
      </c>
      <c r="D50" s="17"/>
      <c r="E50" s="17"/>
      <c r="F50" s="79"/>
      <c r="G50" s="83"/>
    </row>
    <row r="51" spans="1:7" ht="15" thickBot="1" x14ac:dyDescent="0.35">
      <c r="A51" s="150"/>
      <c r="B51" s="35">
        <v>48</v>
      </c>
      <c r="C51" s="40">
        <v>1</v>
      </c>
      <c r="D51" s="13"/>
      <c r="E51" s="13"/>
      <c r="F51" s="80"/>
      <c r="G51" s="84"/>
    </row>
    <row r="52" spans="1:7" x14ac:dyDescent="0.3">
      <c r="A52" s="140">
        <v>13</v>
      </c>
      <c r="B52" s="29">
        <v>49</v>
      </c>
      <c r="C52" s="38">
        <v>2</v>
      </c>
      <c r="D52" s="11"/>
      <c r="E52" s="11"/>
      <c r="F52" s="78"/>
      <c r="G52" s="82"/>
    </row>
    <row r="53" spans="1:7" x14ac:dyDescent="0.3">
      <c r="A53" s="149"/>
      <c r="B53" s="32">
        <v>50</v>
      </c>
      <c r="C53" s="39">
        <v>3</v>
      </c>
      <c r="D53" s="17"/>
      <c r="E53" s="17"/>
      <c r="F53" s="79"/>
      <c r="G53" s="83"/>
    </row>
    <row r="54" spans="1:7" x14ac:dyDescent="0.3">
      <c r="A54" s="149"/>
      <c r="B54" s="32">
        <v>51</v>
      </c>
      <c r="C54" s="39">
        <v>4</v>
      </c>
      <c r="D54" s="17"/>
      <c r="E54" s="17"/>
      <c r="F54" s="79"/>
      <c r="G54" s="83"/>
    </row>
    <row r="55" spans="1:7" ht="15" thickBot="1" x14ac:dyDescent="0.35">
      <c r="A55" s="150"/>
      <c r="B55" s="35">
        <v>52</v>
      </c>
      <c r="C55" s="40">
        <v>1</v>
      </c>
      <c r="D55" s="13"/>
      <c r="E55" s="13"/>
      <c r="F55" s="80"/>
      <c r="G55" s="84"/>
    </row>
    <row r="56" spans="1:7" x14ac:dyDescent="0.3">
      <c r="A56" s="140">
        <v>14</v>
      </c>
      <c r="B56" s="29">
        <v>53</v>
      </c>
      <c r="C56" s="38">
        <v>2</v>
      </c>
      <c r="D56" s="11"/>
      <c r="E56" s="11"/>
      <c r="F56" s="78"/>
      <c r="G56" s="82"/>
    </row>
    <row r="57" spans="1:7" x14ac:dyDescent="0.3">
      <c r="A57" s="149"/>
      <c r="B57" s="32">
        <v>54</v>
      </c>
      <c r="C57" s="39">
        <v>3</v>
      </c>
      <c r="D57" s="17"/>
      <c r="E57" s="17"/>
      <c r="F57" s="79"/>
      <c r="G57" s="83"/>
    </row>
    <row r="58" spans="1:7" x14ac:dyDescent="0.3">
      <c r="A58" s="149"/>
      <c r="B58" s="32">
        <v>55</v>
      </c>
      <c r="C58" s="39">
        <v>4</v>
      </c>
      <c r="D58" s="17"/>
      <c r="E58" s="17"/>
      <c r="F58" s="79"/>
      <c r="G58" s="83"/>
    </row>
    <row r="59" spans="1:7" ht="15" thickBot="1" x14ac:dyDescent="0.35">
      <c r="A59" s="150"/>
      <c r="B59" s="35">
        <v>56</v>
      </c>
      <c r="C59" s="40">
        <v>1</v>
      </c>
      <c r="D59" s="13"/>
      <c r="E59" s="13"/>
      <c r="F59" s="80"/>
      <c r="G59" s="84"/>
    </row>
    <row r="60" spans="1:7" x14ac:dyDescent="0.3">
      <c r="A60" s="140">
        <v>15</v>
      </c>
      <c r="B60" s="29">
        <v>57</v>
      </c>
      <c r="C60" s="38">
        <v>2</v>
      </c>
      <c r="D60" s="11"/>
      <c r="E60" s="11"/>
      <c r="F60" s="78"/>
      <c r="G60" s="82"/>
    </row>
    <row r="61" spans="1:7" x14ac:dyDescent="0.3">
      <c r="A61" s="149"/>
      <c r="B61" s="32">
        <v>58</v>
      </c>
      <c r="C61" s="39">
        <v>3</v>
      </c>
      <c r="D61" s="17"/>
      <c r="E61" s="17"/>
      <c r="F61" s="79"/>
      <c r="G61" s="83"/>
    </row>
    <row r="62" spans="1:7" x14ac:dyDescent="0.3">
      <c r="A62" s="149"/>
      <c r="B62" s="32">
        <v>59</v>
      </c>
      <c r="C62" s="39">
        <v>4</v>
      </c>
      <c r="D62" s="17"/>
      <c r="E62" s="17"/>
      <c r="F62" s="79"/>
      <c r="G62" s="83"/>
    </row>
    <row r="63" spans="1:7" ht="15" thickBot="1" x14ac:dyDescent="0.35">
      <c r="A63" s="150"/>
      <c r="B63" s="35">
        <v>60</v>
      </c>
      <c r="C63" s="40">
        <v>1</v>
      </c>
      <c r="D63" s="13"/>
      <c r="E63" s="13"/>
      <c r="F63" s="80"/>
      <c r="G63" s="84"/>
    </row>
    <row r="64" spans="1:7" x14ac:dyDescent="0.3">
      <c r="A64" s="140">
        <v>16</v>
      </c>
      <c r="B64" s="29">
        <v>61</v>
      </c>
      <c r="C64" s="38">
        <v>2</v>
      </c>
      <c r="D64" s="11"/>
      <c r="E64" s="11"/>
      <c r="F64" s="78"/>
      <c r="G64" s="82"/>
    </row>
    <row r="65" spans="1:7" x14ac:dyDescent="0.3">
      <c r="A65" s="149"/>
      <c r="B65" s="32">
        <v>62</v>
      </c>
      <c r="C65" s="39">
        <v>3</v>
      </c>
      <c r="D65" s="17"/>
      <c r="E65" s="17"/>
      <c r="F65" s="79"/>
      <c r="G65" s="83"/>
    </row>
    <row r="66" spans="1:7" x14ac:dyDescent="0.3">
      <c r="A66" s="149"/>
      <c r="B66" s="32">
        <v>63</v>
      </c>
      <c r="C66" s="39">
        <v>4</v>
      </c>
      <c r="D66" s="17"/>
      <c r="E66" s="17"/>
      <c r="F66" s="79"/>
      <c r="G66" s="83"/>
    </row>
    <row r="67" spans="1:7" ht="15" thickBot="1" x14ac:dyDescent="0.35">
      <c r="A67" s="150"/>
      <c r="B67" s="35">
        <v>64</v>
      </c>
      <c r="C67" s="40">
        <v>1</v>
      </c>
      <c r="D67" s="13"/>
      <c r="E67" s="13"/>
      <c r="F67" s="80"/>
      <c r="G67" s="84"/>
    </row>
    <row r="68" spans="1:7" x14ac:dyDescent="0.3">
      <c r="A68" s="140">
        <v>17</v>
      </c>
      <c r="B68" s="29">
        <v>65</v>
      </c>
      <c r="C68" s="38">
        <v>2</v>
      </c>
      <c r="D68" s="11"/>
      <c r="E68" s="11"/>
      <c r="F68" s="78"/>
      <c r="G68" s="82"/>
    </row>
    <row r="69" spans="1:7" x14ac:dyDescent="0.3">
      <c r="A69" s="149"/>
      <c r="B69" s="32">
        <v>66</v>
      </c>
      <c r="C69" s="39">
        <v>3</v>
      </c>
      <c r="D69" s="17"/>
      <c r="E69" s="17"/>
      <c r="F69" s="79"/>
      <c r="G69" s="83"/>
    </row>
    <row r="70" spans="1:7" x14ac:dyDescent="0.3">
      <c r="A70" s="149"/>
      <c r="B70" s="32">
        <v>67</v>
      </c>
      <c r="C70" s="39">
        <v>4</v>
      </c>
      <c r="D70" s="17"/>
      <c r="E70" s="17"/>
      <c r="F70" s="79"/>
      <c r="G70" s="83"/>
    </row>
    <row r="71" spans="1:7" ht="15" thickBot="1" x14ac:dyDescent="0.35">
      <c r="A71" s="150"/>
      <c r="B71" s="35">
        <v>68</v>
      </c>
      <c r="C71" s="40">
        <v>1</v>
      </c>
      <c r="D71" s="13"/>
      <c r="E71" s="13"/>
      <c r="F71" s="80"/>
      <c r="G71" s="84"/>
    </row>
    <row r="72" spans="1:7" x14ac:dyDescent="0.3">
      <c r="A72" s="140">
        <v>18</v>
      </c>
      <c r="B72" s="29">
        <v>69</v>
      </c>
      <c r="C72" s="38">
        <v>2</v>
      </c>
      <c r="D72" s="11"/>
      <c r="E72" s="11"/>
      <c r="F72" s="78"/>
      <c r="G72" s="82"/>
    </row>
    <row r="73" spans="1:7" x14ac:dyDescent="0.3">
      <c r="A73" s="149"/>
      <c r="B73" s="32">
        <v>70</v>
      </c>
      <c r="C73" s="39">
        <v>3</v>
      </c>
      <c r="D73" s="17"/>
      <c r="E73" s="17"/>
      <c r="F73" s="79"/>
      <c r="G73" s="83"/>
    </row>
    <row r="74" spans="1:7" x14ac:dyDescent="0.3">
      <c r="A74" s="149"/>
      <c r="B74" s="32">
        <v>71</v>
      </c>
      <c r="C74" s="39">
        <v>4</v>
      </c>
      <c r="D74" s="17"/>
      <c r="E74" s="17"/>
      <c r="F74" s="79"/>
      <c r="G74" s="83"/>
    </row>
    <row r="75" spans="1:7" ht="15" thickBot="1" x14ac:dyDescent="0.35">
      <c r="A75" s="150"/>
      <c r="B75" s="35">
        <v>72</v>
      </c>
      <c r="C75" s="40">
        <v>1</v>
      </c>
      <c r="D75" s="13"/>
      <c r="E75" s="13"/>
      <c r="F75" s="80"/>
      <c r="G75" s="84"/>
    </row>
    <row r="76" spans="1:7" x14ac:dyDescent="0.3">
      <c r="A76" s="140">
        <v>19</v>
      </c>
      <c r="B76" s="29">
        <v>73</v>
      </c>
      <c r="C76" s="38">
        <v>2</v>
      </c>
      <c r="D76" s="11"/>
      <c r="E76" s="11"/>
      <c r="F76" s="78"/>
      <c r="G76" s="82"/>
    </row>
    <row r="77" spans="1:7" x14ac:dyDescent="0.3">
      <c r="A77" s="149"/>
      <c r="B77" s="32">
        <v>74</v>
      </c>
      <c r="C77" s="39">
        <v>3</v>
      </c>
      <c r="D77" s="17"/>
      <c r="E77" s="17"/>
      <c r="F77" s="79"/>
      <c r="G77" s="83"/>
    </row>
    <row r="78" spans="1:7" x14ac:dyDescent="0.3">
      <c r="A78" s="149"/>
      <c r="B78" s="32">
        <v>75</v>
      </c>
      <c r="C78" s="39">
        <v>4</v>
      </c>
      <c r="D78" s="17"/>
      <c r="E78" s="17"/>
      <c r="F78" s="79"/>
      <c r="G78" s="83"/>
    </row>
    <row r="79" spans="1:7" ht="15" thickBot="1" x14ac:dyDescent="0.35">
      <c r="A79" s="150"/>
      <c r="B79" s="35">
        <v>76</v>
      </c>
      <c r="C79" s="40">
        <v>1</v>
      </c>
      <c r="D79" s="13"/>
      <c r="E79" s="13"/>
      <c r="F79" s="80"/>
      <c r="G79" s="84"/>
    </row>
    <row r="80" spans="1:7" x14ac:dyDescent="0.3">
      <c r="A80" s="140">
        <v>20</v>
      </c>
      <c r="B80" s="29">
        <v>77</v>
      </c>
      <c r="C80" s="38">
        <v>2</v>
      </c>
      <c r="D80" s="11"/>
      <c r="E80" s="11"/>
      <c r="F80" s="78"/>
      <c r="G80" s="82"/>
    </row>
    <row r="81" spans="1:7" x14ac:dyDescent="0.3">
      <c r="A81" s="149"/>
      <c r="B81" s="32">
        <v>78</v>
      </c>
      <c r="C81" s="39">
        <v>3</v>
      </c>
      <c r="D81" s="17"/>
      <c r="E81" s="17"/>
      <c r="F81" s="79"/>
      <c r="G81" s="83"/>
    </row>
    <row r="82" spans="1:7" x14ac:dyDescent="0.3">
      <c r="A82" s="149"/>
      <c r="B82" s="32">
        <v>79</v>
      </c>
      <c r="C82" s="39">
        <v>4</v>
      </c>
      <c r="D82" s="17"/>
      <c r="E82" s="17"/>
      <c r="F82" s="79"/>
      <c r="G82" s="83"/>
    </row>
    <row r="83" spans="1:7" ht="15" thickBot="1" x14ac:dyDescent="0.35">
      <c r="A83" s="150"/>
      <c r="B83" s="35">
        <v>80</v>
      </c>
      <c r="C83" s="40">
        <v>1</v>
      </c>
      <c r="D83" s="13"/>
      <c r="E83" s="13"/>
      <c r="F83" s="80"/>
      <c r="G83" s="84"/>
    </row>
    <row r="84" spans="1:7" x14ac:dyDescent="0.3">
      <c r="A84" s="140">
        <v>21</v>
      </c>
      <c r="B84" s="29">
        <v>81</v>
      </c>
      <c r="C84" s="38">
        <v>2</v>
      </c>
      <c r="D84" s="11"/>
      <c r="E84" s="11"/>
      <c r="F84" s="78"/>
      <c r="G84" s="82"/>
    </row>
    <row r="85" spans="1:7" x14ac:dyDescent="0.3">
      <c r="A85" s="149"/>
      <c r="B85" s="32">
        <v>82</v>
      </c>
      <c r="C85" s="39">
        <v>3</v>
      </c>
      <c r="D85" s="17"/>
      <c r="E85" s="17"/>
      <c r="F85" s="79"/>
      <c r="G85" s="83"/>
    </row>
    <row r="86" spans="1:7" x14ac:dyDescent="0.3">
      <c r="A86" s="149"/>
      <c r="B86" s="32">
        <v>83</v>
      </c>
      <c r="C86" s="39">
        <v>4</v>
      </c>
      <c r="D86" s="17"/>
      <c r="E86" s="17"/>
      <c r="F86" s="79"/>
      <c r="G86" s="83"/>
    </row>
    <row r="87" spans="1:7" ht="15" thickBot="1" x14ac:dyDescent="0.35">
      <c r="A87" s="150"/>
      <c r="B87" s="35">
        <v>84</v>
      </c>
      <c r="C87" s="40">
        <v>1</v>
      </c>
      <c r="D87" s="13"/>
      <c r="E87" s="13"/>
      <c r="F87" s="80"/>
      <c r="G87" s="84"/>
    </row>
    <row r="88" spans="1:7" x14ac:dyDescent="0.3">
      <c r="A88" s="140">
        <v>22</v>
      </c>
      <c r="B88" s="29">
        <v>85</v>
      </c>
      <c r="C88" s="38">
        <v>2</v>
      </c>
      <c r="D88" s="11"/>
      <c r="E88" s="11"/>
      <c r="F88" s="78"/>
      <c r="G88" s="82"/>
    </row>
    <row r="89" spans="1:7" x14ac:dyDescent="0.3">
      <c r="A89" s="149"/>
      <c r="B89" s="32">
        <v>86</v>
      </c>
      <c r="C89" s="39">
        <v>3</v>
      </c>
      <c r="D89" s="17"/>
      <c r="E89" s="17"/>
      <c r="F89" s="79"/>
      <c r="G89" s="83"/>
    </row>
    <row r="90" spans="1:7" x14ac:dyDescent="0.3">
      <c r="A90" s="149"/>
      <c r="B90" s="32">
        <v>87</v>
      </c>
      <c r="C90" s="39">
        <v>4</v>
      </c>
      <c r="D90" s="17"/>
      <c r="E90" s="17"/>
      <c r="F90" s="79"/>
      <c r="G90" s="83"/>
    </row>
    <row r="91" spans="1:7" ht="15" thickBot="1" x14ac:dyDescent="0.35">
      <c r="A91" s="150"/>
      <c r="B91" s="35">
        <v>88</v>
      </c>
      <c r="C91" s="40">
        <v>1</v>
      </c>
      <c r="D91" s="13"/>
      <c r="E91" s="13"/>
      <c r="F91" s="80"/>
      <c r="G91" s="84"/>
    </row>
    <row r="92" spans="1:7" x14ac:dyDescent="0.3">
      <c r="A92" s="140">
        <v>23</v>
      </c>
      <c r="B92" s="29">
        <v>89</v>
      </c>
      <c r="C92" s="38">
        <v>2</v>
      </c>
      <c r="D92" s="11"/>
      <c r="E92" s="11"/>
      <c r="F92" s="78"/>
      <c r="G92" s="82"/>
    </row>
    <row r="93" spans="1:7" x14ac:dyDescent="0.3">
      <c r="A93" s="149"/>
      <c r="B93" s="32">
        <v>90</v>
      </c>
      <c r="C93" s="39">
        <v>3</v>
      </c>
      <c r="D93" s="17"/>
      <c r="E93" s="17"/>
      <c r="F93" s="79"/>
      <c r="G93" s="83"/>
    </row>
    <row r="94" spans="1:7" x14ac:dyDescent="0.3">
      <c r="A94" s="149"/>
      <c r="B94" s="32">
        <v>91</v>
      </c>
      <c r="C94" s="39">
        <v>4</v>
      </c>
      <c r="D94" s="17"/>
      <c r="E94" s="17"/>
      <c r="F94" s="79"/>
      <c r="G94" s="83"/>
    </row>
    <row r="95" spans="1:7" ht="15" thickBot="1" x14ac:dyDescent="0.35">
      <c r="A95" s="150"/>
      <c r="B95" s="35">
        <v>92</v>
      </c>
      <c r="C95" s="40">
        <v>1</v>
      </c>
      <c r="D95" s="13"/>
      <c r="E95" s="13"/>
      <c r="F95" s="80"/>
      <c r="G95" s="84"/>
    </row>
    <row r="96" spans="1:7" x14ac:dyDescent="0.3">
      <c r="A96" s="140">
        <v>24</v>
      </c>
      <c r="B96" s="29">
        <v>93</v>
      </c>
      <c r="C96" s="38">
        <v>2</v>
      </c>
      <c r="D96" s="11"/>
      <c r="E96" s="11"/>
      <c r="F96" s="78"/>
      <c r="G96" s="82"/>
    </row>
    <row r="97" spans="1:7" x14ac:dyDescent="0.3">
      <c r="A97" s="149"/>
      <c r="B97" s="32">
        <v>94</v>
      </c>
      <c r="C97" s="39">
        <v>3</v>
      </c>
      <c r="D97" s="17"/>
      <c r="E97" s="17"/>
      <c r="F97" s="79"/>
      <c r="G97" s="83"/>
    </row>
    <row r="98" spans="1:7" x14ac:dyDescent="0.3">
      <c r="A98" s="149"/>
      <c r="B98" s="32">
        <v>95</v>
      </c>
      <c r="C98" s="39">
        <v>4</v>
      </c>
      <c r="D98" s="17"/>
      <c r="E98" s="17"/>
      <c r="F98" s="79"/>
      <c r="G98" s="83"/>
    </row>
    <row r="99" spans="1:7" ht="15" thickBot="1" x14ac:dyDescent="0.35">
      <c r="A99" s="150"/>
      <c r="B99" s="35">
        <v>96</v>
      </c>
      <c r="C99" s="40">
        <v>1</v>
      </c>
      <c r="D99" s="13"/>
      <c r="E99" s="13"/>
      <c r="F99" s="80"/>
      <c r="G99" s="84"/>
    </row>
    <row r="100" spans="1:7" x14ac:dyDescent="0.3">
      <c r="A100" s="140">
        <v>25</v>
      </c>
      <c r="B100" s="29">
        <v>97</v>
      </c>
      <c r="C100" s="38">
        <v>2</v>
      </c>
      <c r="D100" s="11"/>
      <c r="E100" s="11"/>
      <c r="F100" s="78"/>
      <c r="G100" s="97"/>
    </row>
    <row r="101" spans="1:7" x14ac:dyDescent="0.3">
      <c r="A101" s="149"/>
      <c r="B101" s="32">
        <v>98</v>
      </c>
      <c r="C101" s="39">
        <v>3</v>
      </c>
      <c r="D101" s="17"/>
      <c r="E101" s="17"/>
      <c r="F101" s="79"/>
      <c r="G101" s="83"/>
    </row>
    <row r="102" spans="1:7" x14ac:dyDescent="0.3">
      <c r="A102" s="149"/>
      <c r="B102" s="32">
        <v>99</v>
      </c>
      <c r="C102" s="39">
        <v>4</v>
      </c>
      <c r="D102" s="17"/>
      <c r="E102" s="17"/>
      <c r="F102" s="79"/>
      <c r="G102" s="83"/>
    </row>
    <row r="103" spans="1:7" ht="15" thickBot="1" x14ac:dyDescent="0.35">
      <c r="A103" s="150"/>
      <c r="B103" s="35">
        <v>100</v>
      </c>
      <c r="C103" s="40">
        <v>1</v>
      </c>
      <c r="D103" s="13"/>
      <c r="E103" s="13"/>
      <c r="F103" s="80"/>
      <c r="G103" s="83"/>
    </row>
    <row r="104" spans="1:7" x14ac:dyDescent="0.3">
      <c r="A104" s="140">
        <v>26</v>
      </c>
      <c r="B104" s="29">
        <v>101</v>
      </c>
      <c r="C104" s="38">
        <v>2</v>
      </c>
      <c r="D104" s="11"/>
      <c r="E104" s="11"/>
      <c r="F104" s="78"/>
      <c r="G104" s="83"/>
    </row>
    <row r="105" spans="1:7" x14ac:dyDescent="0.3">
      <c r="A105" s="149"/>
      <c r="B105" s="32">
        <v>102</v>
      </c>
      <c r="C105" s="39">
        <v>3</v>
      </c>
      <c r="D105" s="17"/>
      <c r="E105" s="17"/>
      <c r="F105" s="79"/>
      <c r="G105" s="83"/>
    </row>
    <row r="106" spans="1:7" x14ac:dyDescent="0.3">
      <c r="A106" s="149"/>
      <c r="B106" s="32">
        <v>104</v>
      </c>
      <c r="C106" s="39">
        <v>4</v>
      </c>
      <c r="D106" s="17"/>
      <c r="E106" s="17"/>
      <c r="F106" s="79"/>
      <c r="G106" s="83"/>
    </row>
    <row r="107" spans="1:7" ht="15" thickBot="1" x14ac:dyDescent="0.35">
      <c r="A107" s="150"/>
      <c r="B107" s="35">
        <v>105</v>
      </c>
      <c r="C107" s="40">
        <v>1</v>
      </c>
      <c r="D107" s="13"/>
      <c r="E107" s="13"/>
      <c r="F107" s="80"/>
      <c r="G107" s="83"/>
    </row>
    <row r="108" spans="1:7" x14ac:dyDescent="0.3">
      <c r="B108" s="29">
        <v>106</v>
      </c>
      <c r="C108" s="38">
        <v>2</v>
      </c>
      <c r="D108" s="11"/>
      <c r="E108" s="11"/>
      <c r="F108" s="78"/>
      <c r="G108" s="83"/>
    </row>
    <row r="109" spans="1:7" x14ac:dyDescent="0.3">
      <c r="B109" s="32">
        <v>107</v>
      </c>
      <c r="C109" s="39">
        <v>3</v>
      </c>
      <c r="D109" s="17"/>
      <c r="E109" s="17"/>
      <c r="F109" s="79"/>
      <c r="G109" s="83"/>
    </row>
    <row r="110" spans="1:7" x14ac:dyDescent="0.3">
      <c r="B110" s="32">
        <v>108</v>
      </c>
      <c r="C110" s="39">
        <v>4</v>
      </c>
      <c r="D110" s="17"/>
      <c r="E110" s="17"/>
      <c r="F110" s="79"/>
      <c r="G110" s="83"/>
    </row>
    <row r="111" spans="1:7" ht="15" thickBot="1" x14ac:dyDescent="0.35">
      <c r="B111" s="35">
        <v>109</v>
      </c>
      <c r="C111" s="40">
        <v>1</v>
      </c>
      <c r="D111" s="13"/>
      <c r="E111" s="13"/>
      <c r="F111" s="80"/>
      <c r="G111" s="83"/>
    </row>
    <row r="112" spans="1:7" x14ac:dyDescent="0.3">
      <c r="B112" s="29">
        <v>110</v>
      </c>
      <c r="C112" s="38">
        <v>2</v>
      </c>
      <c r="D112" s="11"/>
      <c r="E112" s="11"/>
      <c r="F112" s="78"/>
      <c r="G112" s="83"/>
    </row>
    <row r="113" spans="2:7" x14ac:dyDescent="0.3">
      <c r="B113" s="32">
        <v>111</v>
      </c>
      <c r="C113" s="39">
        <v>3</v>
      </c>
      <c r="D113" s="17"/>
      <c r="E113" s="17"/>
      <c r="F113" s="79"/>
      <c r="G113" s="83"/>
    </row>
    <row r="114" spans="2:7" x14ac:dyDescent="0.3">
      <c r="B114" s="32">
        <v>112</v>
      </c>
      <c r="C114" s="39">
        <v>4</v>
      </c>
      <c r="D114" s="17"/>
      <c r="E114" s="17"/>
      <c r="F114" s="79"/>
      <c r="G114" s="83"/>
    </row>
    <row r="115" spans="2:7" ht="15" thickBot="1" x14ac:dyDescent="0.35">
      <c r="B115" s="35">
        <v>113</v>
      </c>
      <c r="C115" s="40">
        <v>1</v>
      </c>
      <c r="D115" s="13"/>
      <c r="E115" s="13"/>
      <c r="F115" s="80"/>
      <c r="G115" s="83"/>
    </row>
    <row r="116" spans="2:7" x14ac:dyDescent="0.3">
      <c r="B116" s="29">
        <v>114</v>
      </c>
      <c r="C116" s="38">
        <v>2</v>
      </c>
      <c r="D116" s="11"/>
      <c r="E116" s="11"/>
      <c r="F116" s="78"/>
      <c r="G116" s="83"/>
    </row>
    <row r="117" spans="2:7" x14ac:dyDescent="0.3">
      <c r="B117" s="32">
        <v>115</v>
      </c>
      <c r="C117" s="39">
        <v>3</v>
      </c>
      <c r="D117" s="17"/>
      <c r="E117" s="17"/>
      <c r="F117" s="79"/>
      <c r="G117" s="83"/>
    </row>
    <row r="118" spans="2:7" x14ac:dyDescent="0.3">
      <c r="B118" s="32">
        <v>116</v>
      </c>
      <c r="C118" s="39">
        <v>4</v>
      </c>
      <c r="D118" s="17"/>
      <c r="E118" s="17"/>
      <c r="F118" s="79"/>
      <c r="G118" s="83"/>
    </row>
    <row r="119" spans="2:7" ht="15" thickBot="1" x14ac:dyDescent="0.35">
      <c r="B119" s="35">
        <v>117</v>
      </c>
      <c r="C119" s="40">
        <v>1</v>
      </c>
      <c r="D119" s="13"/>
      <c r="E119" s="13"/>
      <c r="F119" s="80"/>
      <c r="G119" s="83"/>
    </row>
    <row r="120" spans="2:7" x14ac:dyDescent="0.3">
      <c r="B120" s="29">
        <v>118</v>
      </c>
      <c r="C120" s="38">
        <v>2</v>
      </c>
      <c r="D120" s="11"/>
      <c r="E120" s="11"/>
      <c r="F120" s="78"/>
      <c r="G120" s="83"/>
    </row>
    <row r="121" spans="2:7" x14ac:dyDescent="0.3">
      <c r="B121" s="32">
        <v>119</v>
      </c>
      <c r="C121" s="39">
        <v>3</v>
      </c>
      <c r="D121" s="17"/>
      <c r="E121" s="17"/>
      <c r="F121" s="79"/>
      <c r="G121" s="83"/>
    </row>
    <row r="122" spans="2:7" x14ac:dyDescent="0.3">
      <c r="B122" s="32">
        <v>120</v>
      </c>
      <c r="C122" s="39">
        <v>4</v>
      </c>
      <c r="D122" s="17"/>
      <c r="E122" s="17"/>
      <c r="F122" s="79"/>
      <c r="G122" s="83"/>
    </row>
    <row r="123" spans="2:7" ht="15" thickBot="1" x14ac:dyDescent="0.35">
      <c r="B123" s="35">
        <v>121</v>
      </c>
      <c r="C123" s="40">
        <v>1</v>
      </c>
      <c r="D123" s="13"/>
      <c r="E123" s="13"/>
      <c r="F123" s="80"/>
      <c r="G123" s="83"/>
    </row>
    <row r="124" spans="2:7" x14ac:dyDescent="0.3">
      <c r="B124" s="29">
        <v>122</v>
      </c>
      <c r="C124" s="38">
        <v>2</v>
      </c>
      <c r="D124" s="11"/>
      <c r="E124" s="11"/>
      <c r="F124" s="78"/>
      <c r="G124" s="83"/>
    </row>
    <row r="125" spans="2:7" x14ac:dyDescent="0.3">
      <c r="B125" s="32">
        <v>123</v>
      </c>
      <c r="C125" s="39">
        <v>3</v>
      </c>
      <c r="D125" s="17"/>
      <c r="E125" s="17"/>
      <c r="F125" s="79"/>
      <c r="G125" s="83"/>
    </row>
    <row r="126" spans="2:7" x14ac:dyDescent="0.3">
      <c r="B126" s="32">
        <v>124</v>
      </c>
      <c r="C126" s="39">
        <v>4</v>
      </c>
      <c r="D126" s="17"/>
      <c r="E126" s="17"/>
      <c r="F126" s="79"/>
      <c r="G126" s="83"/>
    </row>
    <row r="127" spans="2:7" ht="15" thickBot="1" x14ac:dyDescent="0.35">
      <c r="B127" s="35">
        <v>125</v>
      </c>
      <c r="C127" s="40">
        <v>1</v>
      </c>
      <c r="D127" s="13"/>
      <c r="E127" s="13"/>
      <c r="F127" s="80"/>
      <c r="G127" s="83"/>
    </row>
    <row r="128" spans="2:7" x14ac:dyDescent="0.3">
      <c r="B128" s="29">
        <v>126</v>
      </c>
      <c r="C128" s="38">
        <v>2</v>
      </c>
      <c r="D128" s="11"/>
      <c r="E128" s="11"/>
      <c r="F128" s="78"/>
      <c r="G128" s="83"/>
    </row>
    <row r="129" spans="2:7" x14ac:dyDescent="0.3">
      <c r="B129" s="32">
        <v>127</v>
      </c>
      <c r="C129" s="39">
        <v>3</v>
      </c>
      <c r="D129" s="17"/>
      <c r="E129" s="17"/>
      <c r="F129" s="79"/>
      <c r="G129" s="83"/>
    </row>
    <row r="130" spans="2:7" x14ac:dyDescent="0.3">
      <c r="B130" s="32">
        <v>128</v>
      </c>
      <c r="C130" s="39">
        <v>4</v>
      </c>
      <c r="D130" s="17"/>
      <c r="E130" s="17"/>
      <c r="F130" s="79"/>
      <c r="G130" s="83"/>
    </row>
    <row r="131" spans="2:7" ht="15" thickBot="1" x14ac:dyDescent="0.35">
      <c r="B131" s="35">
        <v>129</v>
      </c>
      <c r="C131" s="40">
        <v>1</v>
      </c>
      <c r="D131" s="13"/>
      <c r="E131" s="13"/>
      <c r="F131" s="80"/>
      <c r="G131" s="83"/>
    </row>
    <row r="132" spans="2:7" x14ac:dyDescent="0.3">
      <c r="B132" s="29">
        <v>130</v>
      </c>
      <c r="C132" s="38">
        <v>2</v>
      </c>
      <c r="D132" s="11"/>
      <c r="E132" s="11"/>
      <c r="F132" s="78"/>
      <c r="G132" s="83"/>
    </row>
    <row r="133" spans="2:7" x14ac:dyDescent="0.3">
      <c r="B133" s="32">
        <v>131</v>
      </c>
      <c r="C133" s="39">
        <v>3</v>
      </c>
      <c r="D133" s="17"/>
      <c r="E133" s="17"/>
      <c r="F133" s="79"/>
      <c r="G133" s="83"/>
    </row>
    <row r="134" spans="2:7" x14ac:dyDescent="0.3">
      <c r="B134" s="32">
        <v>132</v>
      </c>
      <c r="C134" s="39">
        <v>4</v>
      </c>
      <c r="D134" s="17"/>
      <c r="E134" s="17"/>
      <c r="F134" s="79"/>
      <c r="G134" s="83"/>
    </row>
    <row r="135" spans="2:7" ht="15" thickBot="1" x14ac:dyDescent="0.35">
      <c r="B135" s="35">
        <v>133</v>
      </c>
      <c r="C135" s="40">
        <v>1</v>
      </c>
      <c r="D135" s="13"/>
      <c r="E135" s="13"/>
      <c r="F135" s="80"/>
      <c r="G135" s="83"/>
    </row>
    <row r="136" spans="2:7" x14ac:dyDescent="0.3">
      <c r="B136" s="29">
        <v>134</v>
      </c>
      <c r="C136" s="38">
        <v>2</v>
      </c>
      <c r="D136" s="11"/>
      <c r="E136" s="11"/>
      <c r="F136" s="78"/>
      <c r="G136" s="83"/>
    </row>
    <row r="137" spans="2:7" x14ac:dyDescent="0.3">
      <c r="B137" s="32">
        <v>135</v>
      </c>
      <c r="C137" s="39">
        <v>3</v>
      </c>
      <c r="D137" s="17"/>
      <c r="E137" s="17"/>
      <c r="F137" s="79"/>
      <c r="G137" s="83"/>
    </row>
    <row r="138" spans="2:7" x14ac:dyDescent="0.3">
      <c r="B138" s="32">
        <v>136</v>
      </c>
      <c r="C138" s="39">
        <v>4</v>
      </c>
      <c r="D138" s="17"/>
      <c r="E138" s="17"/>
      <c r="F138" s="79"/>
      <c r="G138" s="83"/>
    </row>
    <row r="139" spans="2:7" ht="15" thickBot="1" x14ac:dyDescent="0.35">
      <c r="B139" s="35">
        <v>137</v>
      </c>
      <c r="C139" s="40">
        <v>1</v>
      </c>
      <c r="D139" s="13"/>
      <c r="E139" s="13"/>
      <c r="F139" s="80"/>
      <c r="G139" s="83"/>
    </row>
    <row r="140" spans="2:7" x14ac:dyDescent="0.3">
      <c r="B140" s="29">
        <v>138</v>
      </c>
      <c r="C140" s="38">
        <v>2</v>
      </c>
      <c r="D140" s="11"/>
      <c r="E140" s="11"/>
      <c r="F140" s="78"/>
      <c r="G140" s="83"/>
    </row>
    <row r="141" spans="2:7" x14ac:dyDescent="0.3">
      <c r="B141" s="32">
        <v>139</v>
      </c>
      <c r="C141" s="39">
        <v>3</v>
      </c>
      <c r="D141" s="17"/>
      <c r="E141" s="17"/>
      <c r="F141" s="79"/>
      <c r="G141" s="83"/>
    </row>
    <row r="142" spans="2:7" x14ac:dyDescent="0.3">
      <c r="B142" s="32">
        <v>140</v>
      </c>
      <c r="C142" s="39">
        <v>4</v>
      </c>
      <c r="D142" s="17"/>
      <c r="E142" s="17"/>
      <c r="F142" s="79"/>
      <c r="G142" s="83"/>
    </row>
    <row r="143" spans="2:7" ht="15" thickBot="1" x14ac:dyDescent="0.35">
      <c r="B143" s="35">
        <v>141</v>
      </c>
      <c r="C143" s="40">
        <v>1</v>
      </c>
      <c r="D143" s="13"/>
      <c r="E143" s="13"/>
      <c r="F143" s="80"/>
      <c r="G143" s="84"/>
    </row>
    <row r="144" spans="2:7" x14ac:dyDescent="0.3">
      <c r="B144" s="43"/>
      <c r="C144" s="44"/>
      <c r="D144" s="19"/>
      <c r="E144" s="19"/>
      <c r="F144" s="19"/>
    </row>
    <row r="145" spans="2:6" x14ac:dyDescent="0.3">
      <c r="B145" s="43"/>
      <c r="C145" s="44"/>
      <c r="D145" s="19"/>
      <c r="E145" s="19"/>
      <c r="F145" s="19"/>
    </row>
    <row r="146" spans="2:6" x14ac:dyDescent="0.3">
      <c r="B146" s="43"/>
      <c r="C146" s="44"/>
      <c r="D146" s="19"/>
      <c r="E146" s="19"/>
      <c r="F146" s="19"/>
    </row>
    <row r="147" spans="2:6" x14ac:dyDescent="0.3">
      <c r="B147" s="43"/>
      <c r="C147" s="44"/>
      <c r="D147" s="19"/>
      <c r="E147" s="19"/>
      <c r="F147" s="19"/>
    </row>
  </sheetData>
  <sortState ref="B4:B143">
    <sortCondition ref="B4:B143"/>
  </sortState>
  <mergeCells count="28">
    <mergeCell ref="A4:A7"/>
    <mergeCell ref="A8:A11"/>
    <mergeCell ref="A12:A15"/>
    <mergeCell ref="A40:A43"/>
    <mergeCell ref="A44:A47"/>
    <mergeCell ref="A48:A51"/>
    <mergeCell ref="A52:A55"/>
    <mergeCell ref="A16:A19"/>
    <mergeCell ref="A20:A23"/>
    <mergeCell ref="A24:A27"/>
    <mergeCell ref="A28:A31"/>
    <mergeCell ref="A32:A35"/>
    <mergeCell ref="A96:A99"/>
    <mergeCell ref="A100:A103"/>
    <mergeCell ref="A104:A107"/>
    <mergeCell ref="A1:G1"/>
    <mergeCell ref="A2:G2"/>
    <mergeCell ref="A76:A79"/>
    <mergeCell ref="A80:A83"/>
    <mergeCell ref="A84:A87"/>
    <mergeCell ref="A88:A91"/>
    <mergeCell ref="A92:A95"/>
    <mergeCell ref="A56:A59"/>
    <mergeCell ref="A60:A63"/>
    <mergeCell ref="A64:A67"/>
    <mergeCell ref="A68:A71"/>
    <mergeCell ref="A72:A75"/>
    <mergeCell ref="A36:A39"/>
  </mergeCells>
  <pageMargins left="0.7" right="0.7" top="0.78740157499999996" bottom="0.78740157499999996" header="0.3" footer="0.3"/>
  <pageSetup paperSize="9" scale="86" orientation="portrait" horizontalDpi="4294967293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5" max="6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7</vt:i4>
      </vt:variant>
    </vt:vector>
  </HeadingPairs>
  <TitlesOfParts>
    <vt:vector size="14" baseType="lpstr">
      <vt:lpstr>100m</vt:lpstr>
      <vt:lpstr>věže</vt:lpstr>
      <vt:lpstr>Dvojboj</vt:lpstr>
      <vt:lpstr>Startovní listina 100m 1.p</vt:lpstr>
      <vt:lpstr>Startovní listina 100m 2.p</vt:lpstr>
      <vt:lpstr>Startovní listina věž 1.p</vt:lpstr>
      <vt:lpstr>Startovní listina věž 2.p</vt:lpstr>
      <vt:lpstr>'100m'!Oblast_tisku</vt:lpstr>
      <vt:lpstr>Dvojboj!Oblast_tisku</vt:lpstr>
      <vt:lpstr>'Startovní listina 100m 1.p'!Oblast_tisku</vt:lpstr>
      <vt:lpstr>'Startovní listina 100m 2.p'!Oblast_tisku</vt:lpstr>
      <vt:lpstr>'Startovní listina věž 1.p'!Oblast_tisku</vt:lpstr>
      <vt:lpstr>'Startovní listina věž 2.p'!Oblast_tisku</vt:lpstr>
      <vt:lpstr>věže!Oblast_tisku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Jiří</dc:creator>
  <cp:lastModifiedBy>Kovařík Petr</cp:lastModifiedBy>
  <cp:lastPrinted>2022-06-02T12:30:39Z</cp:lastPrinted>
  <dcterms:created xsi:type="dcterms:W3CDTF">2010-06-10T11:44:18Z</dcterms:created>
  <dcterms:modified xsi:type="dcterms:W3CDTF">2022-06-02T12:31:09Z</dcterms:modified>
</cp:coreProperties>
</file>