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ateju\MLUVKA\TISKOVÉ ZPRÁVY\TISK. ZPRÁVY - SPORT\Memoriál JUDr. Josefa Blažka, České Budějovice - 8. 6. 2018\"/>
    </mc:Choice>
  </mc:AlternateContent>
  <bookViews>
    <workbookView xWindow="1110" yWindow="0" windowWidth="27690" windowHeight="12720" activeTab="1"/>
  </bookViews>
  <sheets>
    <sheet name="100m" sheetId="1" r:id="rId1"/>
    <sheet name="věže" sheetId="2" r:id="rId2"/>
    <sheet name="Dvojboj" sheetId="3" r:id="rId3"/>
    <sheet name="Startovní listina 100m 1.p" sheetId="4" r:id="rId4"/>
    <sheet name="Startovní listina 100m 2.p" sheetId="6" r:id="rId5"/>
    <sheet name="Startovní listina věž 1.p" sheetId="5" r:id="rId6"/>
    <sheet name="Startovní listina věž 2.p" sheetId="7" r:id="rId7"/>
  </sheets>
  <definedNames>
    <definedName name="_xlnm.Print_Area" localSheetId="0">'100m'!$A$1:$I$92</definedName>
    <definedName name="_xlnm.Print_Area" localSheetId="2">Dvojboj!$A$1:$H$152</definedName>
    <definedName name="_xlnm.Print_Area" localSheetId="3">'Startovní listina 100m 1.p'!$A$1:$G$144</definedName>
    <definedName name="_xlnm.Print_Area" localSheetId="4">'Startovní listina 100m 2.p'!$A$1:$G$144</definedName>
    <definedName name="_xlnm.Print_Area" localSheetId="5">'Startovní listina věž 1.p'!$A$1:$G$95</definedName>
    <definedName name="_xlnm.Print_Area" localSheetId="6">'Startovní listina věž 2.p'!$A$1:$G$143</definedName>
    <definedName name="_xlnm.Print_Area" localSheetId="1">věže!$A$1:$I$152</definedName>
  </definedNames>
  <calcPr calcId="152511"/>
</workbook>
</file>

<file path=xl/calcChain.xml><?xml version="1.0" encoding="utf-8"?>
<calcChain xmlns="http://schemas.openxmlformats.org/spreadsheetml/2006/main">
  <c r="I61" i="3" l="1"/>
  <c r="J61" i="3"/>
  <c r="I50" i="3"/>
  <c r="J50" i="3"/>
  <c r="I75" i="3"/>
  <c r="J75" i="3"/>
  <c r="I38" i="3"/>
  <c r="J38" i="3"/>
  <c r="I57" i="3"/>
  <c r="J57" i="3"/>
  <c r="I9" i="3"/>
  <c r="J9" i="3"/>
  <c r="I44" i="3"/>
  <c r="J44" i="3"/>
  <c r="I37" i="3"/>
  <c r="J37" i="3"/>
  <c r="I55" i="3"/>
  <c r="J55" i="3"/>
  <c r="I67" i="3"/>
  <c r="J67" i="3"/>
  <c r="I70" i="3"/>
  <c r="J70" i="3"/>
  <c r="I14" i="3"/>
  <c r="J14" i="3"/>
  <c r="I11" i="3"/>
  <c r="J11" i="3"/>
  <c r="I49" i="3"/>
  <c r="J49" i="3"/>
  <c r="I54" i="3"/>
  <c r="J54" i="3"/>
  <c r="I76" i="3"/>
  <c r="J76" i="3"/>
  <c r="I31" i="3"/>
  <c r="J31" i="3"/>
  <c r="I19" i="3"/>
  <c r="J19" i="3"/>
  <c r="I52" i="3"/>
  <c r="J52" i="3"/>
  <c r="I77" i="3"/>
  <c r="J77" i="3"/>
  <c r="I46" i="3"/>
  <c r="J46" i="3"/>
  <c r="I65" i="3"/>
  <c r="J65" i="3"/>
  <c r="I32" i="3"/>
  <c r="J32" i="3"/>
  <c r="I78" i="3"/>
  <c r="J78" i="3"/>
  <c r="I25" i="3"/>
  <c r="J25" i="3"/>
  <c r="I79" i="3"/>
  <c r="J79" i="3"/>
  <c r="I39" i="3"/>
  <c r="J39" i="3"/>
  <c r="I13" i="3"/>
  <c r="J13" i="3"/>
  <c r="I62" i="3"/>
  <c r="J62" i="3"/>
  <c r="I53" i="3"/>
  <c r="J53" i="3"/>
  <c r="I80" i="3"/>
  <c r="J80" i="3"/>
  <c r="I69" i="3"/>
  <c r="J69" i="3"/>
  <c r="I36" i="3"/>
  <c r="J36" i="3"/>
  <c r="I6" i="3"/>
  <c r="J6" i="3"/>
  <c r="I8" i="3"/>
  <c r="J8" i="3"/>
  <c r="I51" i="3"/>
  <c r="J51" i="3"/>
  <c r="I81" i="3"/>
  <c r="J81" i="3"/>
  <c r="I72" i="3"/>
  <c r="J72" i="3"/>
  <c r="I45" i="3"/>
  <c r="J45" i="3"/>
  <c r="I82" i="3"/>
  <c r="J82" i="3"/>
  <c r="I43" i="3"/>
  <c r="J43" i="3"/>
  <c r="I83" i="3"/>
  <c r="J83" i="3"/>
  <c r="I35" i="3"/>
  <c r="J35" i="3"/>
  <c r="I64" i="3"/>
  <c r="J64" i="3"/>
  <c r="I27" i="3"/>
  <c r="J27" i="3"/>
  <c r="I18" i="3"/>
  <c r="J18" i="3"/>
  <c r="I58" i="3"/>
  <c r="J58" i="3"/>
  <c r="I84" i="3"/>
  <c r="J84" i="3"/>
  <c r="I20" i="3"/>
  <c r="J20" i="3"/>
  <c r="I16" i="3"/>
  <c r="J16" i="3"/>
  <c r="I60" i="3"/>
  <c r="J60" i="3"/>
  <c r="I4" i="3"/>
  <c r="J4" i="3"/>
  <c r="I85" i="3"/>
  <c r="J85" i="3"/>
  <c r="I41" i="3"/>
  <c r="J41" i="3"/>
  <c r="I40" i="3"/>
  <c r="J40" i="3"/>
  <c r="I59" i="3"/>
  <c r="J59" i="3"/>
  <c r="I86" i="3"/>
  <c r="J86" i="3"/>
  <c r="I47" i="3"/>
  <c r="J47" i="3"/>
  <c r="I7" i="3"/>
  <c r="J7" i="3"/>
  <c r="I28" i="3"/>
  <c r="J28" i="3"/>
  <c r="I63" i="3"/>
  <c r="J63" i="3"/>
  <c r="I87" i="3"/>
  <c r="J87" i="3"/>
  <c r="I26" i="3"/>
  <c r="J26" i="3"/>
  <c r="I88" i="3"/>
  <c r="J88" i="3"/>
  <c r="I12" i="3"/>
  <c r="J12" i="3"/>
  <c r="I34" i="3"/>
  <c r="J34" i="3"/>
  <c r="I89" i="3"/>
  <c r="J89" i="3"/>
  <c r="I10" i="3"/>
  <c r="J10" i="3"/>
  <c r="I90" i="3"/>
  <c r="J90" i="3"/>
  <c r="I24" i="3"/>
  <c r="J24" i="3"/>
  <c r="I5" i="3"/>
  <c r="J5" i="3"/>
  <c r="I91" i="3"/>
  <c r="J91" i="3"/>
  <c r="I23" i="3"/>
  <c r="J23" i="3"/>
  <c r="I29" i="3"/>
  <c r="J29" i="3"/>
  <c r="I30" i="3"/>
  <c r="J30" i="3"/>
  <c r="I56" i="3"/>
  <c r="J56" i="3"/>
  <c r="I3" i="3"/>
  <c r="J3" i="3"/>
  <c r="I73" i="3"/>
  <c r="J73" i="3"/>
  <c r="I17" i="3"/>
  <c r="J17" i="3"/>
  <c r="I66" i="3"/>
  <c r="J66" i="3"/>
  <c r="I21" i="3"/>
  <c r="J21" i="3"/>
  <c r="I68" i="3"/>
  <c r="J68" i="3"/>
  <c r="I92" i="3"/>
  <c r="J92" i="3"/>
  <c r="I42" i="3"/>
  <c r="J42" i="3"/>
  <c r="I15" i="3"/>
  <c r="J15" i="3"/>
  <c r="I33" i="3"/>
  <c r="J33" i="3"/>
  <c r="I22" i="3"/>
  <c r="J22" i="3"/>
  <c r="I71" i="3"/>
  <c r="J71" i="3"/>
  <c r="I93" i="3"/>
  <c r="J93" i="3"/>
  <c r="I94" i="3"/>
  <c r="J94" i="3"/>
  <c r="I95" i="3"/>
  <c r="J95" i="3"/>
  <c r="I96" i="3"/>
  <c r="J96" i="3"/>
  <c r="I97" i="3"/>
  <c r="J97" i="3"/>
  <c r="I98" i="3"/>
  <c r="J98" i="3"/>
  <c r="I99" i="3"/>
  <c r="J99" i="3"/>
  <c r="I100" i="3"/>
  <c r="J100" i="3"/>
  <c r="I101" i="3"/>
  <c r="J101" i="3"/>
  <c r="I102" i="3"/>
  <c r="J102" i="3"/>
  <c r="I103" i="3"/>
  <c r="J103" i="3"/>
  <c r="I104" i="3"/>
  <c r="J104" i="3"/>
  <c r="I105" i="3"/>
  <c r="J105" i="3"/>
  <c r="I106" i="3"/>
  <c r="J106" i="3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I127" i="3"/>
  <c r="J127" i="3"/>
  <c r="I128" i="3"/>
  <c r="J128" i="3"/>
  <c r="I129" i="3"/>
  <c r="J129" i="3"/>
  <c r="I130" i="3"/>
  <c r="J130" i="3"/>
  <c r="I131" i="3"/>
  <c r="J131" i="3"/>
  <c r="I132" i="3"/>
  <c r="J132" i="3"/>
  <c r="I133" i="3"/>
  <c r="J133" i="3"/>
  <c r="I134" i="3"/>
  <c r="J134" i="3"/>
  <c r="I135" i="3"/>
  <c r="J135" i="3"/>
  <c r="I136" i="3"/>
  <c r="J136" i="3"/>
  <c r="I137" i="3"/>
  <c r="J137" i="3"/>
  <c r="I138" i="3"/>
  <c r="J138" i="3"/>
  <c r="I139" i="3"/>
  <c r="J139" i="3"/>
  <c r="I140" i="3"/>
  <c r="J140" i="3"/>
  <c r="I141" i="3"/>
  <c r="J141" i="3"/>
  <c r="I142" i="3"/>
  <c r="J142" i="3"/>
  <c r="I143" i="3"/>
  <c r="J143" i="3"/>
  <c r="I144" i="3"/>
  <c r="J144" i="3"/>
  <c r="I145" i="3"/>
  <c r="J145" i="3"/>
  <c r="I146" i="3"/>
  <c r="J146" i="3"/>
  <c r="I147" i="3"/>
  <c r="J147" i="3"/>
  <c r="I148" i="3"/>
  <c r="J148" i="3"/>
  <c r="I149" i="3"/>
  <c r="J149" i="3"/>
  <c r="I150" i="3"/>
  <c r="J150" i="3"/>
  <c r="I151" i="3"/>
  <c r="J151" i="3"/>
  <c r="I152" i="3"/>
  <c r="J152" i="3"/>
  <c r="I48" i="3"/>
  <c r="J48" i="3"/>
  <c r="J74" i="3"/>
  <c r="I74" i="3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I60" i="2" l="1"/>
  <c r="J60" i="2" s="1"/>
  <c r="I75" i="2"/>
  <c r="J75" i="2" s="1"/>
  <c r="I82" i="2"/>
  <c r="J82" i="2" s="1"/>
  <c r="I31" i="2"/>
  <c r="J31" i="2" s="1"/>
  <c r="I32" i="1"/>
  <c r="J32" i="1" s="1"/>
  <c r="I76" i="1"/>
  <c r="I24" i="1"/>
  <c r="I63" i="1"/>
  <c r="I3" i="1"/>
  <c r="I28" i="1"/>
  <c r="H55" i="3" l="1"/>
  <c r="K55" i="3" s="1"/>
  <c r="I19" i="2"/>
  <c r="J19" i="2" s="1"/>
  <c r="I4" i="1"/>
  <c r="J4" i="1" s="1"/>
  <c r="I5" i="1"/>
  <c r="H4" i="3" l="1"/>
  <c r="K4" i="3" s="1"/>
  <c r="H85" i="3"/>
  <c r="K85" i="3" s="1"/>
  <c r="H41" i="3"/>
  <c r="K41" i="3" s="1"/>
  <c r="H40" i="3"/>
  <c r="K40" i="3" s="1"/>
  <c r="H59" i="3"/>
  <c r="K59" i="3" s="1"/>
  <c r="H86" i="3"/>
  <c r="K86" i="3" s="1"/>
  <c r="H47" i="3"/>
  <c r="K47" i="3" s="1"/>
  <c r="H38" i="3"/>
  <c r="K38" i="3" s="1"/>
  <c r="H61" i="3"/>
  <c r="K61" i="3" s="1"/>
  <c r="H67" i="3"/>
  <c r="K67" i="3" s="1"/>
  <c r="H44" i="3"/>
  <c r="K44" i="3" s="1"/>
  <c r="H28" i="3"/>
  <c r="K28" i="3" s="1"/>
  <c r="H81" i="3"/>
  <c r="K81" i="3" s="1"/>
  <c r="H57" i="3"/>
  <c r="K57" i="3" s="1"/>
  <c r="I69" i="2"/>
  <c r="J69" i="2" s="1"/>
  <c r="I21" i="1"/>
  <c r="I46" i="1"/>
  <c r="A7" i="6" l="1"/>
  <c r="A10" i="6" s="1"/>
  <c r="A13" i="6" s="1"/>
  <c r="A16" i="6" s="1"/>
  <c r="A19" i="6" s="1"/>
  <c r="A22" i="6" s="1"/>
  <c r="A25" i="6" s="1"/>
  <c r="A28" i="6" s="1"/>
  <c r="A31" i="6" s="1"/>
  <c r="A34" i="6" s="1"/>
  <c r="A37" i="6" s="1"/>
  <c r="A40" i="6" s="1"/>
  <c r="A43" i="6" s="1"/>
  <c r="A46" i="6" s="1"/>
  <c r="A49" i="6" s="1"/>
  <c r="A52" i="6" s="1"/>
  <c r="A55" i="6" s="1"/>
  <c r="A58" i="6" s="1"/>
  <c r="A61" i="6" s="1"/>
  <c r="A64" i="6" s="1"/>
  <c r="A67" i="6" s="1"/>
  <c r="A70" i="6" s="1"/>
  <c r="A73" i="6" s="1"/>
  <c r="A76" i="6" s="1"/>
  <c r="A79" i="6" s="1"/>
  <c r="A82" i="6" s="1"/>
  <c r="A85" i="6" s="1"/>
  <c r="A88" i="6" s="1"/>
  <c r="A91" i="6" s="1"/>
  <c r="A94" i="6" s="1"/>
  <c r="A97" i="6" s="1"/>
  <c r="A100" i="6" s="1"/>
  <c r="A103" i="6" s="1"/>
  <c r="A106" i="6" s="1"/>
  <c r="A109" i="6" s="1"/>
  <c r="A112" i="6" s="1"/>
  <c r="A115" i="6" s="1"/>
  <c r="A118" i="6" s="1"/>
  <c r="A121" i="6" s="1"/>
  <c r="A124" i="6" s="1"/>
  <c r="A127" i="6" s="1"/>
  <c r="A130" i="6" s="1"/>
  <c r="A133" i="6" s="1"/>
  <c r="A136" i="6" s="1"/>
  <c r="A139" i="6" s="1"/>
  <c r="A142" i="6" s="1"/>
  <c r="A7" i="4"/>
  <c r="A10" i="4" s="1"/>
  <c r="A13" i="4" s="1"/>
  <c r="A16" i="4" s="1"/>
  <c r="A19" i="4" s="1"/>
  <c r="A22" i="4" s="1"/>
  <c r="A25" i="4" s="1"/>
  <c r="A28" i="4" s="1"/>
  <c r="A31" i="4" s="1"/>
  <c r="A34" i="4" s="1"/>
  <c r="A37" i="4" s="1"/>
  <c r="A40" i="4" s="1"/>
  <c r="A43" i="4" s="1"/>
  <c r="A46" i="4" s="1"/>
  <c r="A49" i="4" s="1"/>
  <c r="A52" i="4" s="1"/>
  <c r="A55" i="4" s="1"/>
  <c r="A58" i="4" s="1"/>
  <c r="A61" i="4" s="1"/>
  <c r="A64" i="4" s="1"/>
  <c r="A67" i="4" s="1"/>
  <c r="A70" i="4" s="1"/>
  <c r="A73" i="4" s="1"/>
  <c r="A76" i="4" s="1"/>
  <c r="A79" i="4" s="1"/>
  <c r="A82" i="4" s="1"/>
  <c r="A85" i="4" s="1"/>
  <c r="A88" i="4" s="1"/>
  <c r="A91" i="4" s="1"/>
  <c r="A94" i="4" s="1"/>
  <c r="A97" i="4" s="1"/>
  <c r="A100" i="4" s="1"/>
  <c r="A103" i="4" s="1"/>
  <c r="A106" i="4" s="1"/>
  <c r="A109" i="4" s="1"/>
  <c r="A112" i="4" s="1"/>
  <c r="A115" i="4" s="1"/>
  <c r="A118" i="4" s="1"/>
  <c r="A121" i="4" s="1"/>
  <c r="A124" i="4" s="1"/>
  <c r="A127" i="4" s="1"/>
  <c r="A130" i="4" s="1"/>
  <c r="A133" i="4" s="1"/>
  <c r="A136" i="4" s="1"/>
  <c r="A139" i="4" s="1"/>
  <c r="A142" i="4" s="1"/>
  <c r="H72" i="3" l="1"/>
  <c r="K72" i="3" s="1"/>
  <c r="H75" i="3"/>
  <c r="K75" i="3" s="1"/>
  <c r="H60" i="3"/>
  <c r="K60" i="3" s="1"/>
  <c r="H35" i="3"/>
  <c r="K35" i="3" s="1"/>
  <c r="H16" i="3"/>
  <c r="K16" i="3" s="1"/>
  <c r="H49" i="3"/>
  <c r="K49" i="3" s="1"/>
  <c r="H84" i="3"/>
  <c r="K84" i="3" s="1"/>
  <c r="H69" i="3"/>
  <c r="K69" i="3" s="1"/>
  <c r="H14" i="3"/>
  <c r="K14" i="3" s="1"/>
  <c r="H9" i="3"/>
  <c r="K9" i="3" s="1"/>
  <c r="H6" i="3"/>
  <c r="K6" i="3" s="1"/>
  <c r="H62" i="3"/>
  <c r="K62" i="3" s="1"/>
  <c r="H80" i="3"/>
  <c r="K80" i="3" s="1"/>
  <c r="H18" i="3"/>
  <c r="K18" i="3" s="1"/>
  <c r="H83" i="3"/>
  <c r="K83" i="3" s="1"/>
  <c r="H45" i="3"/>
  <c r="K45" i="3" s="1"/>
  <c r="H43" i="3"/>
  <c r="K43" i="3" s="1"/>
  <c r="H64" i="3"/>
  <c r="K64" i="3" s="1"/>
  <c r="H46" i="3"/>
  <c r="K46" i="3" s="1"/>
  <c r="H13" i="3"/>
  <c r="K13" i="3" s="1"/>
  <c r="H65" i="3"/>
  <c r="K65" i="3" s="1"/>
  <c r="H78" i="3"/>
  <c r="K78" i="3" s="1"/>
  <c r="H53" i="3"/>
  <c r="K53" i="3" s="1"/>
  <c r="H27" i="3"/>
  <c r="K27" i="3" s="1"/>
  <c r="H82" i="3"/>
  <c r="K82" i="3" s="1"/>
  <c r="H20" i="3"/>
  <c r="K20" i="3" s="1"/>
  <c r="H36" i="3"/>
  <c r="K36" i="3" s="1"/>
  <c r="H51" i="3"/>
  <c r="K51" i="3" s="1"/>
  <c r="H79" i="3"/>
  <c r="K79" i="3" s="1"/>
  <c r="H76" i="3"/>
  <c r="K76" i="3" s="1"/>
  <c r="H54" i="3"/>
  <c r="K54" i="3" s="1"/>
  <c r="H52" i="3"/>
  <c r="K52" i="3" s="1"/>
  <c r="H77" i="3"/>
  <c r="K77" i="3" s="1"/>
  <c r="H31" i="3"/>
  <c r="K31" i="3" s="1"/>
  <c r="H70" i="3"/>
  <c r="K70" i="3" s="1"/>
  <c r="H39" i="3"/>
  <c r="K39" i="3" s="1"/>
  <c r="H32" i="3"/>
  <c r="K32" i="3" s="1"/>
  <c r="H8" i="3"/>
  <c r="K8" i="3" s="1"/>
  <c r="H19" i="3"/>
  <c r="K19" i="3" s="1"/>
  <c r="H25" i="3"/>
  <c r="K25" i="3" s="1"/>
  <c r="H11" i="3"/>
  <c r="K11" i="3" s="1"/>
  <c r="H50" i="3"/>
  <c r="K50" i="3" s="1"/>
  <c r="H58" i="3"/>
  <c r="K58" i="3" s="1"/>
  <c r="H7" i="3"/>
  <c r="K7" i="3" s="1"/>
  <c r="H74" i="3"/>
  <c r="K74" i="3" s="1"/>
  <c r="H48" i="3"/>
  <c r="K48" i="3" s="1"/>
  <c r="H37" i="3"/>
  <c r="K37" i="3" s="1"/>
  <c r="H63" i="3"/>
  <c r="K63" i="3" s="1"/>
  <c r="H87" i="3"/>
  <c r="K87" i="3" s="1"/>
  <c r="H26" i="3"/>
  <c r="K26" i="3" s="1"/>
  <c r="H88" i="3"/>
  <c r="K88" i="3" s="1"/>
  <c r="H12" i="3"/>
  <c r="K12" i="3" s="1"/>
  <c r="H34" i="3"/>
  <c r="K34" i="3" s="1"/>
  <c r="H89" i="3"/>
  <c r="K89" i="3" s="1"/>
  <c r="H10" i="3"/>
  <c r="K10" i="3" s="1"/>
  <c r="H90" i="3"/>
  <c r="K90" i="3" s="1"/>
  <c r="H24" i="3"/>
  <c r="K24" i="3" s="1"/>
  <c r="H5" i="3"/>
  <c r="K5" i="3" s="1"/>
  <c r="H91" i="3"/>
  <c r="K91" i="3" s="1"/>
  <c r="H23" i="3"/>
  <c r="K23" i="3" s="1"/>
  <c r="H29" i="3"/>
  <c r="K29" i="3" s="1"/>
  <c r="H30" i="3"/>
  <c r="K30" i="3" s="1"/>
  <c r="H56" i="3"/>
  <c r="K56" i="3" s="1"/>
  <c r="H3" i="3"/>
  <c r="K3" i="3" s="1"/>
  <c r="H73" i="3"/>
  <c r="K73" i="3" s="1"/>
  <c r="H17" i="3"/>
  <c r="K17" i="3" s="1"/>
  <c r="H66" i="3"/>
  <c r="K66" i="3" s="1"/>
  <c r="H21" i="3"/>
  <c r="K21" i="3" s="1"/>
  <c r="H68" i="3"/>
  <c r="K68" i="3" s="1"/>
  <c r="H92" i="3"/>
  <c r="K92" i="3" s="1"/>
  <c r="H42" i="3"/>
  <c r="K42" i="3" s="1"/>
  <c r="H15" i="3"/>
  <c r="K15" i="3" s="1"/>
  <c r="H33" i="3"/>
  <c r="K33" i="3" s="1"/>
  <c r="H22" i="3"/>
  <c r="K22" i="3" s="1"/>
  <c r="H71" i="3"/>
  <c r="K71" i="3" s="1"/>
  <c r="H93" i="3"/>
  <c r="K93" i="3" s="1"/>
  <c r="H94" i="3"/>
  <c r="K94" i="3" s="1"/>
  <c r="H95" i="3"/>
  <c r="K95" i="3" s="1"/>
  <c r="H96" i="3"/>
  <c r="K96" i="3" s="1"/>
  <c r="H97" i="3"/>
  <c r="K97" i="3" s="1"/>
  <c r="H98" i="3"/>
  <c r="K98" i="3" s="1"/>
  <c r="H99" i="3"/>
  <c r="K99" i="3" s="1"/>
  <c r="H100" i="3"/>
  <c r="K100" i="3" s="1"/>
  <c r="H101" i="3"/>
  <c r="K101" i="3" s="1"/>
  <c r="H102" i="3"/>
  <c r="K102" i="3" s="1"/>
  <c r="H103" i="3"/>
  <c r="K103" i="3" s="1"/>
  <c r="H104" i="3"/>
  <c r="K104" i="3" s="1"/>
  <c r="H105" i="3"/>
  <c r="K105" i="3" s="1"/>
  <c r="H106" i="3"/>
  <c r="K106" i="3" s="1"/>
  <c r="H107" i="3"/>
  <c r="K107" i="3" s="1"/>
  <c r="H108" i="3"/>
  <c r="K108" i="3" s="1"/>
  <c r="H109" i="3"/>
  <c r="K109" i="3" s="1"/>
  <c r="H110" i="3"/>
  <c r="K110" i="3" s="1"/>
  <c r="H111" i="3"/>
  <c r="K111" i="3" s="1"/>
  <c r="H112" i="3"/>
  <c r="K112" i="3" s="1"/>
  <c r="H113" i="3"/>
  <c r="K113" i="3" s="1"/>
  <c r="H114" i="3"/>
  <c r="K114" i="3" s="1"/>
  <c r="H115" i="3"/>
  <c r="K115" i="3" s="1"/>
  <c r="H116" i="3"/>
  <c r="K116" i="3" s="1"/>
  <c r="H117" i="3"/>
  <c r="K117" i="3" s="1"/>
  <c r="H118" i="3"/>
  <c r="K118" i="3" s="1"/>
  <c r="H119" i="3"/>
  <c r="K119" i="3" s="1"/>
  <c r="I64" i="2" l="1"/>
  <c r="J64" i="2" s="1"/>
  <c r="I68" i="2"/>
  <c r="J68" i="2" s="1"/>
  <c r="I79" i="1"/>
  <c r="I78" i="1"/>
  <c r="I75" i="1"/>
  <c r="I59" i="1"/>
  <c r="I58" i="1"/>
  <c r="I54" i="1"/>
  <c r="J54" i="1" s="1"/>
  <c r="I53" i="1"/>
  <c r="I18" i="1"/>
  <c r="I17" i="1"/>
  <c r="J17" i="1" s="1"/>
  <c r="H120" i="3"/>
  <c r="K120" i="3" s="1"/>
  <c r="H121" i="3"/>
  <c r="K121" i="3" s="1"/>
  <c r="H122" i="3"/>
  <c r="K122" i="3" s="1"/>
  <c r="H123" i="3"/>
  <c r="K123" i="3" s="1"/>
  <c r="H124" i="3"/>
  <c r="K124" i="3" s="1"/>
  <c r="H125" i="3"/>
  <c r="K125" i="3" s="1"/>
  <c r="H126" i="3"/>
  <c r="K126" i="3" s="1"/>
  <c r="H127" i="3"/>
  <c r="K127" i="3" s="1"/>
  <c r="H128" i="3"/>
  <c r="K128" i="3" s="1"/>
  <c r="H129" i="3"/>
  <c r="K129" i="3" s="1"/>
  <c r="H130" i="3"/>
  <c r="K130" i="3" s="1"/>
  <c r="H131" i="3"/>
  <c r="K131" i="3" s="1"/>
  <c r="H132" i="3"/>
  <c r="K132" i="3" s="1"/>
  <c r="H133" i="3"/>
  <c r="K133" i="3" s="1"/>
  <c r="H134" i="3"/>
  <c r="K134" i="3" s="1"/>
  <c r="H135" i="3"/>
  <c r="K135" i="3" s="1"/>
  <c r="H136" i="3"/>
  <c r="K136" i="3" s="1"/>
  <c r="H137" i="3"/>
  <c r="K137" i="3" s="1"/>
  <c r="H138" i="3"/>
  <c r="K138" i="3" s="1"/>
  <c r="H139" i="3"/>
  <c r="K139" i="3" s="1"/>
  <c r="H140" i="3"/>
  <c r="K140" i="3" s="1"/>
  <c r="H141" i="3"/>
  <c r="K141" i="3" s="1"/>
  <c r="H142" i="3"/>
  <c r="K142" i="3" s="1"/>
  <c r="H143" i="3"/>
  <c r="K143" i="3" s="1"/>
  <c r="H144" i="3"/>
  <c r="K144" i="3" s="1"/>
  <c r="H145" i="3"/>
  <c r="K145" i="3" s="1"/>
  <c r="H146" i="3"/>
  <c r="K146" i="3" s="1"/>
  <c r="H147" i="3"/>
  <c r="K147" i="3" s="1"/>
  <c r="H148" i="3"/>
  <c r="K148" i="3" s="1"/>
  <c r="H149" i="3"/>
  <c r="K149" i="3" s="1"/>
  <c r="H150" i="3"/>
  <c r="K150" i="3" s="1"/>
  <c r="H151" i="3"/>
  <c r="K151" i="3" s="1"/>
  <c r="H152" i="3"/>
  <c r="K152" i="3" s="1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17" i="1"/>
  <c r="I34" i="1"/>
  <c r="I66" i="1"/>
  <c r="I118" i="1"/>
  <c r="I64" i="1"/>
  <c r="I8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54" i="2"/>
  <c r="J54" i="2" s="1"/>
  <c r="I110" i="2"/>
  <c r="I39" i="2"/>
  <c r="J39" i="2" s="1"/>
  <c r="I109" i="2"/>
  <c r="I108" i="2"/>
  <c r="I107" i="2"/>
  <c r="I58" i="2"/>
  <c r="J58" i="2" s="1"/>
  <c r="I106" i="2"/>
  <c r="I105" i="2"/>
  <c r="I51" i="2"/>
  <c r="J51" i="2" s="1"/>
  <c r="I83" i="2"/>
  <c r="J83" i="2" s="1"/>
  <c r="I14" i="2"/>
  <c r="J14" i="2" s="1"/>
  <c r="I35" i="2"/>
  <c r="J35" i="2" s="1"/>
  <c r="I45" i="2"/>
  <c r="J45" i="2" s="1"/>
  <c r="I87" i="2"/>
  <c r="J87" i="2" s="1"/>
  <c r="I37" i="2"/>
  <c r="J37" i="2" s="1"/>
  <c r="I27" i="2"/>
  <c r="J27" i="2" s="1"/>
  <c r="I43" i="2"/>
  <c r="J43" i="2" s="1"/>
  <c r="I11" i="2"/>
  <c r="J11" i="2" s="1"/>
  <c r="I67" i="2"/>
  <c r="J67" i="2" s="1"/>
  <c r="I91" i="2"/>
  <c r="J91" i="2" s="1"/>
  <c r="I53" i="2"/>
  <c r="J53" i="2" s="1"/>
  <c r="I65" i="2"/>
  <c r="J65" i="2" s="1"/>
  <c r="I59" i="2"/>
  <c r="J59" i="2" s="1"/>
  <c r="I74" i="2"/>
  <c r="J74" i="2" s="1"/>
  <c r="I41" i="2"/>
  <c r="J41" i="2" s="1"/>
  <c r="I26" i="2"/>
  <c r="J26" i="2" s="1"/>
  <c r="I29" i="2"/>
  <c r="J29" i="2" s="1"/>
  <c r="I44" i="2"/>
  <c r="J44" i="2" s="1"/>
  <c r="I104" i="2"/>
  <c r="I80" i="2"/>
  <c r="J80" i="2" s="1"/>
  <c r="I18" i="2"/>
  <c r="J18" i="2" s="1"/>
  <c r="I25" i="2"/>
  <c r="J25" i="2" s="1"/>
  <c r="I86" i="2"/>
  <c r="J86" i="2" s="1"/>
  <c r="I8" i="2"/>
  <c r="J8" i="2" s="1"/>
  <c r="I36" i="2"/>
  <c r="J36" i="2" s="1"/>
  <c r="I103" i="2"/>
  <c r="I49" i="2"/>
  <c r="J49" i="2" s="1"/>
  <c r="I90" i="2"/>
  <c r="J90" i="2" s="1"/>
  <c r="I63" i="2"/>
  <c r="J63" i="2" s="1"/>
  <c r="I6" i="2"/>
  <c r="J6" i="2" s="1"/>
  <c r="I85" i="2"/>
  <c r="J85" i="2" s="1"/>
  <c r="I61" i="2"/>
  <c r="J61" i="2" s="1"/>
  <c r="I77" i="2"/>
  <c r="J77" i="2" s="1"/>
  <c r="I62" i="2"/>
  <c r="J62" i="2" s="1"/>
  <c r="I9" i="2"/>
  <c r="J9" i="2" s="1"/>
  <c r="I40" i="2"/>
  <c r="J40" i="2" s="1"/>
  <c r="I66" i="2"/>
  <c r="J66" i="2" s="1"/>
  <c r="I7" i="2"/>
  <c r="J7" i="2" s="1"/>
  <c r="I17" i="2"/>
  <c r="J17" i="2" s="1"/>
  <c r="I30" i="2"/>
  <c r="J30" i="2" s="1"/>
  <c r="I52" i="2"/>
  <c r="J52" i="2" s="1"/>
  <c r="I4" i="2"/>
  <c r="J4" i="2" s="1"/>
  <c r="I99" i="2"/>
  <c r="I34" i="2"/>
  <c r="J34" i="2" s="1"/>
  <c r="I15" i="2"/>
  <c r="J15" i="2" s="1"/>
  <c r="I76" i="2"/>
  <c r="J76" i="2" s="1"/>
  <c r="I42" i="2"/>
  <c r="J42" i="2" s="1"/>
  <c r="I13" i="2"/>
  <c r="J13" i="2" s="1"/>
  <c r="I12" i="2"/>
  <c r="J12" i="2" s="1"/>
  <c r="I16" i="2"/>
  <c r="J16" i="2" s="1"/>
  <c r="I20" i="2"/>
  <c r="J20" i="2" s="1"/>
  <c r="I56" i="2"/>
  <c r="J56" i="2" s="1"/>
  <c r="I89" i="2"/>
  <c r="J89" i="2" s="1"/>
  <c r="I23" i="2"/>
  <c r="J23" i="2" s="1"/>
  <c r="I3" i="2"/>
  <c r="J3" i="2" s="1"/>
  <c r="I50" i="2"/>
  <c r="J50" i="2" s="1"/>
  <c r="I55" i="2"/>
  <c r="J55" i="2" s="1"/>
  <c r="I47" i="2"/>
  <c r="J47" i="2" s="1"/>
  <c r="I48" i="2"/>
  <c r="J48" i="2" s="1"/>
  <c r="I98" i="2"/>
  <c r="I92" i="2"/>
  <c r="J92" i="2" s="1"/>
  <c r="I78" i="2"/>
  <c r="J78" i="2" s="1"/>
  <c r="I71" i="2"/>
  <c r="J71" i="2" s="1"/>
  <c r="I32" i="2"/>
  <c r="J32" i="2" s="1"/>
  <c r="I38" i="2"/>
  <c r="J38" i="2" s="1"/>
  <c r="I95" i="2"/>
  <c r="I10" i="2"/>
  <c r="J10" i="2" s="1"/>
  <c r="I96" i="2"/>
  <c r="I93" i="2"/>
  <c r="I28" i="2"/>
  <c r="J28" i="2" s="1"/>
  <c r="I94" i="2"/>
  <c r="I46" i="2"/>
  <c r="J46" i="2" s="1"/>
  <c r="I101" i="2"/>
  <c r="I81" i="2"/>
  <c r="J81" i="2" s="1"/>
  <c r="I5" i="2"/>
  <c r="J5" i="2" s="1"/>
  <c r="I70" i="2"/>
  <c r="J70" i="2" s="1"/>
  <c r="I79" i="2"/>
  <c r="J79" i="2" s="1"/>
  <c r="I102" i="2"/>
  <c r="I22" i="2"/>
  <c r="J22" i="2" s="1"/>
  <c r="I21" i="2"/>
  <c r="J21" i="2" s="1"/>
  <c r="I100" i="2"/>
  <c r="I84" i="2"/>
  <c r="J84" i="2" s="1"/>
  <c r="I73" i="2"/>
  <c r="J73" i="2" s="1"/>
  <c r="I33" i="2"/>
  <c r="J33" i="2" s="1"/>
  <c r="I57" i="2"/>
  <c r="J57" i="2" s="1"/>
  <c r="I97" i="2"/>
  <c r="I88" i="2"/>
  <c r="J88" i="2" s="1"/>
  <c r="I72" i="2"/>
  <c r="J72" i="2" s="1"/>
  <c r="I24" i="2"/>
  <c r="J24" i="2" s="1"/>
  <c r="I91" i="1"/>
  <c r="J91" i="1" s="1"/>
  <c r="I111" i="1"/>
  <c r="I61" i="1"/>
  <c r="J61" i="1" s="1"/>
  <c r="I84" i="1"/>
  <c r="I70" i="1"/>
  <c r="J70" i="1" s="1"/>
  <c r="I90" i="1"/>
  <c r="J90" i="1" s="1"/>
  <c r="I52" i="1"/>
  <c r="I41" i="1"/>
  <c r="I22" i="1"/>
  <c r="I55" i="1"/>
  <c r="J55" i="1" s="1"/>
  <c r="I99" i="1"/>
  <c r="I98" i="1"/>
  <c r="I25" i="1"/>
  <c r="I71" i="1"/>
  <c r="I19" i="1"/>
  <c r="J19" i="1" s="1"/>
  <c r="I81" i="1"/>
  <c r="I67" i="1"/>
  <c r="J67" i="1" s="1"/>
  <c r="I23" i="1"/>
  <c r="J23" i="1" s="1"/>
  <c r="I16" i="1"/>
  <c r="I69" i="1"/>
  <c r="I89" i="1"/>
  <c r="I107" i="1"/>
  <c r="I103" i="1"/>
  <c r="I36" i="1"/>
  <c r="I43" i="1"/>
  <c r="J43" i="1" s="1"/>
  <c r="I94" i="1"/>
  <c r="I42" i="1"/>
  <c r="J42" i="1" s="1"/>
  <c r="I47" i="1"/>
  <c r="J47" i="1" s="1"/>
  <c r="I100" i="1"/>
  <c r="I109" i="1"/>
  <c r="I40" i="1"/>
  <c r="I110" i="1"/>
  <c r="I105" i="1"/>
  <c r="I35" i="1"/>
  <c r="J35" i="1" s="1"/>
  <c r="I73" i="1"/>
  <c r="I116" i="1"/>
  <c r="I83" i="1"/>
  <c r="I13" i="1"/>
  <c r="J13" i="1" s="1"/>
  <c r="I45" i="1"/>
  <c r="J45" i="1" s="1"/>
  <c r="I56" i="1"/>
  <c r="J56" i="1" s="1"/>
  <c r="I97" i="1"/>
  <c r="I38" i="1"/>
  <c r="I31" i="1"/>
  <c r="I30" i="1"/>
  <c r="I106" i="1"/>
  <c r="I102" i="1"/>
  <c r="I101" i="1"/>
  <c r="I87" i="1"/>
  <c r="I11" i="1"/>
  <c r="J11" i="1" s="1"/>
  <c r="I33" i="1"/>
  <c r="I68" i="1"/>
  <c r="I93" i="1"/>
  <c r="I65" i="1"/>
  <c r="I86" i="1"/>
  <c r="J86" i="1" s="1"/>
  <c r="I60" i="1"/>
  <c r="J60" i="1" s="1"/>
  <c r="I15" i="1"/>
  <c r="J15" i="1" s="1"/>
  <c r="I77" i="1"/>
  <c r="I114" i="1"/>
  <c r="I44" i="1"/>
  <c r="I104" i="1"/>
  <c r="I9" i="1"/>
  <c r="I39" i="1"/>
  <c r="J39" i="1" s="1"/>
  <c r="I8" i="1"/>
  <c r="I74" i="1"/>
  <c r="J74" i="1" s="1"/>
  <c r="I80" i="1"/>
  <c r="I108" i="1"/>
  <c r="I51" i="1"/>
  <c r="I50" i="1"/>
  <c r="J50" i="1" s="1"/>
  <c r="I113" i="1"/>
  <c r="I57" i="1"/>
  <c r="J57" i="1" s="1"/>
  <c r="I82" i="1"/>
  <c r="I92" i="1"/>
  <c r="J92" i="1" s="1"/>
  <c r="I49" i="1"/>
  <c r="J49" i="1" s="1"/>
  <c r="I6" i="1"/>
  <c r="J6" i="1" s="1"/>
  <c r="I95" i="1"/>
  <c r="I85" i="1"/>
  <c r="I14" i="1"/>
  <c r="J14" i="1" s="1"/>
  <c r="I20" i="1"/>
  <c r="J20" i="1" s="1"/>
  <c r="I12" i="1"/>
  <c r="J12" i="1" s="1"/>
  <c r="I72" i="1"/>
  <c r="I37" i="1"/>
  <c r="J37" i="1" s="1"/>
  <c r="I96" i="1"/>
  <c r="I7" i="1"/>
  <c r="I29" i="1"/>
  <c r="J29" i="1" s="1"/>
  <c r="I27" i="1"/>
  <c r="I26" i="1"/>
  <c r="J26" i="1" s="1"/>
  <c r="I48" i="1"/>
  <c r="J48" i="1" s="1"/>
  <c r="I112" i="1"/>
  <c r="I10" i="1"/>
  <c r="J10" i="1" s="1"/>
  <c r="I62" i="1"/>
  <c r="J62" i="1" s="1"/>
  <c r="I115" i="1"/>
  <c r="J78" i="1" l="1"/>
  <c r="J21" i="1"/>
  <c r="J27" i="1"/>
  <c r="J80" i="1"/>
  <c r="J25" i="1"/>
  <c r="J9" i="1"/>
  <c r="J77" i="1"/>
  <c r="J65" i="1"/>
  <c r="J28" i="1"/>
  <c r="J83" i="1"/>
  <c r="J89" i="1"/>
  <c r="J88" i="1"/>
  <c r="J22" i="1"/>
  <c r="J66" i="1"/>
  <c r="J79" i="1"/>
  <c r="J24" i="1"/>
  <c r="J72" i="1"/>
  <c r="J46" i="1"/>
  <c r="J85" i="1"/>
  <c r="J64" i="1"/>
  <c r="J87" i="1"/>
  <c r="J71" i="1"/>
  <c r="J30" i="1"/>
  <c r="J36" i="1"/>
  <c r="J69" i="1"/>
  <c r="J81" i="1"/>
  <c r="J33" i="1"/>
  <c r="J41" i="1"/>
  <c r="J84" i="1"/>
  <c r="J58" i="1"/>
  <c r="J34" i="1"/>
  <c r="J18" i="1"/>
  <c r="J59" i="1"/>
  <c r="J7" i="1"/>
  <c r="J82" i="1"/>
  <c r="J38" i="1"/>
  <c r="J51" i="1"/>
  <c r="J8" i="1"/>
  <c r="J44" i="1"/>
  <c r="J63" i="1"/>
  <c r="J68" i="1"/>
  <c r="J76" i="1"/>
  <c r="J31" i="1"/>
  <c r="J73" i="1"/>
  <c r="J40" i="1"/>
  <c r="J16" i="1"/>
  <c r="J52" i="1"/>
  <c r="J53" i="1"/>
  <c r="J5" i="1"/>
  <c r="J75" i="1"/>
  <c r="J3" i="1"/>
</calcChain>
</file>

<file path=xl/sharedStrings.xml><?xml version="1.0" encoding="utf-8"?>
<sst xmlns="http://schemas.openxmlformats.org/spreadsheetml/2006/main" count="1888" uniqueCount="195">
  <si>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</si>
  <si>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</si>
  <si>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</si>
  <si>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</si>
  <si>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</si>
  <si>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</si>
  <si>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</si>
  <si>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</si>
  <si>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</si>
  <si>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</si>
  <si>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</si>
  <si>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 xml:space="preserve">Dráha </t>
  </si>
  <si>
    <t>ÚO/SDH</t>
  </si>
  <si>
    <t>kraj</t>
  </si>
  <si>
    <t>STARTOVNÍ LISTINA - výstup do 4. podlaží věže 2. pokus</t>
  </si>
  <si>
    <t>Rozběh č.</t>
  </si>
  <si>
    <t>STARTOVNÍ LISTINA - BĚH NA 100m  2. pokus</t>
  </si>
  <si>
    <t>čas</t>
  </si>
  <si>
    <t>STARTOVNÍ LISTINA - BĚH NA 100m  1. a 2. pokus</t>
  </si>
  <si>
    <t>STARTOVNÍ LISTINA - výstup do 4. podlaží věže 1. a 2. pokus</t>
  </si>
  <si>
    <t>eliminace stejného pořadí</t>
  </si>
  <si>
    <t>horší pok. věž</t>
  </si>
  <si>
    <t>horší pok. 100m</t>
  </si>
  <si>
    <t>elimin. stejného pořadí</t>
  </si>
  <si>
    <t>Listy  100M A VĚŽE MUSÍ BÝT SEŘAZENY PODLE STARTOVNÍCH ČÍSEL</t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</si>
  <si>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8. 6. 2018</t>
    </r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</si>
  <si>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8. 6. 2018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</si>
  <si>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8. 6. 2018</t>
    </r>
  </si>
  <si>
    <t>Memoriál plk. JUDR Josefa Blažka 8. 6. 2018</t>
  </si>
  <si>
    <t xml:space="preserve">Švehla </t>
  </si>
  <si>
    <t>Radim</t>
  </si>
  <si>
    <t>Jihočeský - JH jen věž</t>
  </si>
  <si>
    <t>Švec</t>
  </si>
  <si>
    <t>Marek</t>
  </si>
  <si>
    <t>Hl. město Praha</t>
  </si>
  <si>
    <t>Dušek</t>
  </si>
  <si>
    <t>Jakub</t>
  </si>
  <si>
    <t>Pardubice</t>
  </si>
  <si>
    <t>Šmíd</t>
  </si>
  <si>
    <t>Stanislav</t>
  </si>
  <si>
    <t>Jihočeský - JH</t>
  </si>
  <si>
    <t>Fryč</t>
  </si>
  <si>
    <t>Tomáš</t>
  </si>
  <si>
    <t>Jihomoravský - Brno</t>
  </si>
  <si>
    <t>Klimeš</t>
  </si>
  <si>
    <t>Martin</t>
  </si>
  <si>
    <t>Vysočina</t>
  </si>
  <si>
    <t>Horych</t>
  </si>
  <si>
    <t>Ondřej</t>
  </si>
  <si>
    <t>Karlovarský- KV</t>
  </si>
  <si>
    <t>Daněk</t>
  </si>
  <si>
    <t xml:space="preserve">Žižka </t>
  </si>
  <si>
    <t>Patrik</t>
  </si>
  <si>
    <t>Karlovarský- Cheb</t>
  </si>
  <si>
    <t>Janů</t>
  </si>
  <si>
    <t>Pavel</t>
  </si>
  <si>
    <t>Kubík</t>
  </si>
  <si>
    <t>František</t>
  </si>
  <si>
    <t>Jihomoravský - Blansko</t>
  </si>
  <si>
    <t>Nechvátal</t>
  </si>
  <si>
    <t>Radek</t>
  </si>
  <si>
    <t>Čuta</t>
  </si>
  <si>
    <t>Miroslav</t>
  </si>
  <si>
    <t>Čermák</t>
  </si>
  <si>
    <t>Bulín</t>
  </si>
  <si>
    <t>Michal</t>
  </si>
  <si>
    <t>Plzeňský</t>
  </si>
  <si>
    <t>Šenkýř</t>
  </si>
  <si>
    <t>Herian</t>
  </si>
  <si>
    <t>Jiří</t>
  </si>
  <si>
    <t xml:space="preserve">Ryšavý </t>
  </si>
  <si>
    <t>Vilém</t>
  </si>
  <si>
    <t>Vysočina jen věž</t>
  </si>
  <si>
    <t>Hrdlička</t>
  </si>
  <si>
    <t>Jaroslav</t>
  </si>
  <si>
    <t>Plzeňský - Domažlice</t>
  </si>
  <si>
    <t>Hůla</t>
  </si>
  <si>
    <t>Jan</t>
  </si>
  <si>
    <t xml:space="preserve">Masný </t>
  </si>
  <si>
    <t>Matěj</t>
  </si>
  <si>
    <t>Liberecký</t>
  </si>
  <si>
    <t>Bašta</t>
  </si>
  <si>
    <t>Vojta</t>
  </si>
  <si>
    <t>Bílek</t>
  </si>
  <si>
    <t>Caletka</t>
  </si>
  <si>
    <t>Olomoucký</t>
  </si>
  <si>
    <t>Hájek</t>
  </si>
  <si>
    <t>David</t>
  </si>
  <si>
    <t>Jihočeský- ČB</t>
  </si>
  <si>
    <t>Netrval</t>
  </si>
  <si>
    <t>Milan</t>
  </si>
  <si>
    <t>Hospr</t>
  </si>
  <si>
    <t>Ježek</t>
  </si>
  <si>
    <t xml:space="preserve">Jihočeský - ČB jen věž </t>
  </si>
  <si>
    <t>Kolínek</t>
  </si>
  <si>
    <t>Petr</t>
  </si>
  <si>
    <t>Hons</t>
  </si>
  <si>
    <t>Lukáš</t>
  </si>
  <si>
    <t>Krygar</t>
  </si>
  <si>
    <t>Josef</t>
  </si>
  <si>
    <t>Jihočeský -  ČB</t>
  </si>
  <si>
    <t>Petrovič</t>
  </si>
  <si>
    <t>Křížek</t>
  </si>
  <si>
    <t>Motejzík</t>
  </si>
  <si>
    <t>Jihočeský -  PI</t>
  </si>
  <si>
    <t>Škaroupka</t>
  </si>
  <si>
    <t>Hnízdil</t>
  </si>
  <si>
    <t>Pěnča</t>
  </si>
  <si>
    <t>Ivan</t>
  </si>
  <si>
    <t>Jihočeský -  ST</t>
  </si>
  <si>
    <t xml:space="preserve">Francúz </t>
  </si>
  <si>
    <t>Marián</t>
  </si>
  <si>
    <t xml:space="preserve">Novotný </t>
  </si>
  <si>
    <t>Václav</t>
  </si>
  <si>
    <t>Hradec Králové</t>
  </si>
  <si>
    <t>Severa</t>
  </si>
  <si>
    <t>Jihočeský - ČB</t>
  </si>
  <si>
    <t>Zhoř</t>
  </si>
  <si>
    <t>Navrkal</t>
  </si>
  <si>
    <t>Luboš</t>
  </si>
  <si>
    <t>Čada</t>
  </si>
  <si>
    <t>Šída</t>
  </si>
  <si>
    <t>Jirouš</t>
  </si>
  <si>
    <t>Zdeněk</t>
  </si>
  <si>
    <t>Novák</t>
  </si>
  <si>
    <t>Jihočeský - TA</t>
  </si>
  <si>
    <t>Břenek</t>
  </si>
  <si>
    <t>Jihomoravský - Tišnov</t>
  </si>
  <si>
    <t>Hladík</t>
  </si>
  <si>
    <t>Buchta</t>
  </si>
  <si>
    <t>Lidmila</t>
  </si>
  <si>
    <t>SDH Zbožňov</t>
  </si>
  <si>
    <t xml:space="preserve">Kulhavý </t>
  </si>
  <si>
    <t>Žák</t>
  </si>
  <si>
    <t>Vlastimil</t>
  </si>
  <si>
    <t>Krejčík</t>
  </si>
  <si>
    <t>Divoš</t>
  </si>
  <si>
    <t>Soukup</t>
  </si>
  <si>
    <t>Dominik</t>
  </si>
  <si>
    <t>SDH Žebnice</t>
  </si>
  <si>
    <t>Aleš</t>
  </si>
  <si>
    <t>Moravsko-slezský - Karviná</t>
  </si>
  <si>
    <t>Heřman</t>
  </si>
  <si>
    <t xml:space="preserve">Plzeňský </t>
  </si>
  <si>
    <t xml:space="preserve">Vondra </t>
  </si>
  <si>
    <t>Adam</t>
  </si>
  <si>
    <t>Chmela</t>
  </si>
  <si>
    <t>Zlínský jen věž</t>
  </si>
  <si>
    <t>Soukeník</t>
  </si>
  <si>
    <t>Zlínský</t>
  </si>
  <si>
    <t>Zhříval</t>
  </si>
  <si>
    <t>Flach</t>
  </si>
  <si>
    <t>Pardubický - Ústí nad Orlicí</t>
  </si>
  <si>
    <t>Kreuz</t>
  </si>
  <si>
    <t>Jihočeský - Strakonice</t>
  </si>
  <si>
    <t>Bia</t>
  </si>
  <si>
    <t>Kuchařík</t>
  </si>
  <si>
    <t>Hovorka</t>
  </si>
  <si>
    <t>Ústecký - Teplice jen věž</t>
  </si>
  <si>
    <t>Kligl</t>
  </si>
  <si>
    <t>Hradec Králové - Trutnov</t>
  </si>
  <si>
    <t>Kozel</t>
  </si>
  <si>
    <t>Šuba</t>
  </si>
  <si>
    <t>Paulíček</t>
  </si>
  <si>
    <t>Pardubický -Ústí nad Orlicí</t>
  </si>
  <si>
    <t>Gryč</t>
  </si>
  <si>
    <t>Pavelka</t>
  </si>
  <si>
    <t>Filip</t>
  </si>
  <si>
    <t>Vladislav</t>
  </si>
  <si>
    <t>Středočeský - Kolín</t>
  </si>
  <si>
    <t>Váňa</t>
  </si>
  <si>
    <t>Ústecký - Chomutov</t>
  </si>
  <si>
    <t>Blažek</t>
  </si>
  <si>
    <t>Grygar</t>
  </si>
  <si>
    <t>Kyněra</t>
  </si>
  <si>
    <t>Vaňač</t>
  </si>
  <si>
    <t>Pěkný</t>
  </si>
  <si>
    <t>Ústecký - Teplice</t>
  </si>
  <si>
    <t>Kukla</t>
  </si>
  <si>
    <t>Dopirák</t>
  </si>
  <si>
    <t>Heiduk</t>
  </si>
  <si>
    <t>Moravsko-slezský - Karviná jen věž</t>
  </si>
  <si>
    <t>Vaculín</t>
  </si>
  <si>
    <t>Suchopár</t>
  </si>
  <si>
    <t>Pavlíček</t>
  </si>
  <si>
    <t>Klimecký</t>
  </si>
  <si>
    <t>Kroupa</t>
  </si>
  <si>
    <t>SDH Kvasiny</t>
  </si>
  <si>
    <t>Kudrna</t>
  </si>
  <si>
    <t>Šimon</t>
  </si>
  <si>
    <t>Otýpka</t>
  </si>
  <si>
    <t>Luděk</t>
  </si>
  <si>
    <t>Louda</t>
  </si>
  <si>
    <t>nezměřilo čidlo 2.pok</t>
  </si>
  <si>
    <t>diskval.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</si>
</sst>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  <font>
      <sz val="16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7" fillId="0" borderId="0"/>
  </cellStyleXfs>
  <cellXfs count="254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2" fontId="1" fillId="0" borderId="8" xfId="0" applyNumberFormat="1" applyFont="1" applyFill="1" applyBorder="1" applyAlignment="1">
      <alignment horizontal="center" vertical="center"/>
    </xf>
    <xf numFmtId="0" fontId="0" fillId="0" borderId="12" xfId="0" applyFill="1" applyBorder="1"/>
    <xf numFmtId="0" fontId="2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5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0" fillId="0" borderId="23" xfId="0" applyFill="1" applyBorder="1"/>
    <xf numFmtId="0" fontId="0" fillId="0" borderId="24" xfId="0" applyFill="1" applyBorder="1"/>
    <xf numFmtId="0" fontId="9" fillId="0" borderId="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23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24" xfId="0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13" xfId="0" applyFill="1" applyBorder="1"/>
    <xf numFmtId="0" fontId="9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0" fillId="0" borderId="3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0" fontId="0" fillId="0" borderId="22" xfId="0" applyFill="1" applyBorder="1"/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5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20" xfId="0" applyFill="1" applyBorder="1"/>
    <xf numFmtId="0" fontId="0" fillId="0" borderId="17" xfId="0" applyFill="1" applyBorder="1"/>
    <xf numFmtId="0" fontId="9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" fontId="4" fillId="0" borderId="18" xfId="0" applyNumberFormat="1" applyFon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0" fillId="0" borderId="32" xfId="0" applyFill="1" applyBorder="1"/>
    <xf numFmtId="0" fontId="0" fillId="0" borderId="33" xfId="0" applyFill="1" applyBorder="1"/>
    <xf numFmtId="0" fontId="0" fillId="0" borderId="34" xfId="0" applyFill="1" applyBorder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/>
    <xf numFmtId="0" fontId="0" fillId="0" borderId="6" xfId="0" applyFill="1" applyBorder="1"/>
    <xf numFmtId="0" fontId="0" fillId="0" borderId="11" xfId="0" applyFill="1" applyBorder="1"/>
    <xf numFmtId="0" fontId="0" fillId="0" borderId="38" xfId="0" applyFill="1" applyBorder="1"/>
    <xf numFmtId="0" fontId="0" fillId="0" borderId="39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 wrapText="1"/>
    </xf>
    <xf numFmtId="0" fontId="0" fillId="0" borderId="41" xfId="0" applyFill="1" applyBorder="1"/>
    <xf numFmtId="0" fontId="0" fillId="0" borderId="42" xfId="0" applyFill="1" applyBorder="1"/>
    <xf numFmtId="0" fontId="0" fillId="0" borderId="44" xfId="0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0" fillId="0" borderId="16" xfId="0" applyFill="1" applyBorder="1"/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5" xfId="0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0" fillId="2" borderId="0" xfId="0" applyFill="1" applyBorder="1"/>
    <xf numFmtId="1" fontId="1" fillId="0" borderId="25" xfId="0" applyNumberFormat="1" applyFont="1" applyFill="1" applyBorder="1" applyAlignment="1">
      <alignment horizontal="center" vertical="center" wrapText="1"/>
    </xf>
    <xf numFmtId="1" fontId="1" fillId="0" borderId="26" xfId="0" applyNumberFormat="1" applyFont="1" applyFill="1" applyBorder="1" applyAlignment="1">
      <alignment horizontal="center" vertical="center" wrapText="1"/>
    </xf>
    <xf numFmtId="1" fontId="1" fillId="0" borderId="27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2" fontId="0" fillId="0" borderId="0" xfId="0" applyNumberFormat="1"/>
    <xf numFmtId="0" fontId="9" fillId="0" borderId="0" xfId="0" applyFont="1" applyFill="1"/>
    <xf numFmtId="0" fontId="0" fillId="0" borderId="5" xfId="0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2" fontId="1" fillId="0" borderId="34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0" fillId="0" borderId="48" xfId="0" applyFill="1" applyBorder="1"/>
    <xf numFmtId="2" fontId="1" fillId="0" borderId="17" xfId="0" applyNumberFormat="1" applyFont="1" applyFill="1" applyBorder="1" applyAlignment="1">
      <alignment horizontal="center" vertical="center"/>
    </xf>
    <xf numFmtId="2" fontId="1" fillId="0" borderId="49" xfId="0" applyNumberFormat="1" applyFont="1" applyFill="1" applyBorder="1" applyAlignment="1">
      <alignment horizontal="center" vertical="center"/>
    </xf>
    <xf numFmtId="2" fontId="4" fillId="0" borderId="28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2" fontId="1" fillId="0" borderId="51" xfId="0" applyNumberFormat="1" applyFont="1" applyFill="1" applyBorder="1" applyAlignment="1">
      <alignment horizontal="center" vertical="center"/>
    </xf>
    <xf numFmtId="2" fontId="1" fillId="0" borderId="37" xfId="0" applyNumberFormat="1" applyFont="1" applyFill="1" applyBorder="1" applyAlignment="1">
      <alignment horizontal="center" vertical="center"/>
    </xf>
    <xf numFmtId="2" fontId="1" fillId="0" borderId="39" xfId="0" applyNumberFormat="1" applyFont="1" applyFill="1" applyBorder="1" applyAlignment="1">
      <alignment horizontal="center" vertical="center"/>
    </xf>
    <xf numFmtId="2" fontId="4" fillId="0" borderId="16" xfId="0" applyNumberFormat="1" applyFont="1" applyFill="1" applyBorder="1" applyAlignment="1">
      <alignment horizontal="center" vertical="center"/>
    </xf>
    <xf numFmtId="2" fontId="4" fillId="0" borderId="50" xfId="0" applyNumberFormat="1" applyFont="1" applyFill="1" applyBorder="1" applyAlignment="1">
      <alignment horizontal="center" vertical="center"/>
    </xf>
    <xf numFmtId="2" fontId="7" fillId="0" borderId="28" xfId="0" applyNumberFormat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3" borderId="5" xfId="0" applyFill="1" applyBorder="1"/>
    <xf numFmtId="0" fontId="0" fillId="3" borderId="33" xfId="0" applyFill="1" applyBorder="1"/>
    <xf numFmtId="0" fontId="0" fillId="3" borderId="17" xfId="0" applyFill="1" applyBorder="1"/>
    <xf numFmtId="0" fontId="0" fillId="3" borderId="39" xfId="0" applyFill="1" applyBorder="1"/>
    <xf numFmtId="0" fontId="0" fillId="3" borderId="5" xfId="0" applyFill="1" applyBorder="1" applyAlignment="1">
      <alignment horizontal="left"/>
    </xf>
    <xf numFmtId="0" fontId="0" fillId="3" borderId="12" xfId="0" applyFill="1" applyBorder="1"/>
    <xf numFmtId="0" fontId="0" fillId="3" borderId="34" xfId="0" applyFill="1" applyBorder="1"/>
    <xf numFmtId="0" fontId="0" fillId="3" borderId="52" xfId="0" applyFill="1" applyBorder="1"/>
    <xf numFmtId="0" fontId="0" fillId="3" borderId="53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0" fillId="3" borderId="32" xfId="0" applyFill="1" applyBorder="1"/>
    <xf numFmtId="0" fontId="0" fillId="3" borderId="20" xfId="0" applyFill="1" applyBorder="1" applyAlignment="1">
      <alignment horizontal="left"/>
    </xf>
    <xf numFmtId="0" fontId="0" fillId="4" borderId="5" xfId="0" applyFill="1" applyBorder="1"/>
    <xf numFmtId="0" fontId="0" fillId="4" borderId="33" xfId="0" applyFill="1" applyBorder="1"/>
    <xf numFmtId="0" fontId="0" fillId="4" borderId="20" xfId="0" applyFill="1" applyBorder="1" applyAlignment="1">
      <alignment horizontal="left"/>
    </xf>
    <xf numFmtId="0" fontId="0" fillId="4" borderId="4" xfId="0" applyFill="1" applyBorder="1"/>
    <xf numFmtId="0" fontId="0" fillId="4" borderId="9" xfId="0" applyFill="1" applyBorder="1"/>
    <xf numFmtId="0" fontId="0" fillId="3" borderId="12" xfId="0" applyFill="1" applyBorder="1" applyAlignment="1">
      <alignment horizontal="left"/>
    </xf>
    <xf numFmtId="0" fontId="0" fillId="3" borderId="9" xfId="0" applyFill="1" applyBorder="1"/>
    <xf numFmtId="0" fontId="0" fillId="0" borderId="52" xfId="0" applyFill="1" applyBorder="1"/>
    <xf numFmtId="0" fontId="0" fillId="0" borderId="53" xfId="0" applyFill="1" applyBorder="1"/>
    <xf numFmtId="0" fontId="0" fillId="4" borderId="7" xfId="0" applyFill="1" applyBorder="1"/>
    <xf numFmtId="0" fontId="0" fillId="4" borderId="32" xfId="0" applyFill="1" applyBorder="1"/>
    <xf numFmtId="0" fontId="0" fillId="4" borderId="12" xfId="0" applyFill="1" applyBorder="1"/>
    <xf numFmtId="0" fontId="0" fillId="4" borderId="34" xfId="0" applyFill="1" applyBorder="1"/>
    <xf numFmtId="0" fontId="0" fillId="3" borderId="8" xfId="0" applyFill="1" applyBorder="1"/>
    <xf numFmtId="0" fontId="0" fillId="4" borderId="5" xfId="0" applyFill="1" applyBorder="1" applyAlignment="1">
      <alignment horizontal="left"/>
    </xf>
    <xf numFmtId="0" fontId="0" fillId="4" borderId="8" xfId="0" applyFill="1" applyBorder="1"/>
    <xf numFmtId="0" fontId="0" fillId="0" borderId="54" xfId="0" applyFill="1" applyBorder="1"/>
    <xf numFmtId="0" fontId="0" fillId="3" borderId="4" xfId="0" applyFill="1" applyBorder="1" applyAlignment="1">
      <alignment horizontal="left"/>
    </xf>
    <xf numFmtId="0" fontId="0" fillId="3" borderId="13" xfId="0" applyFill="1" applyBorder="1"/>
    <xf numFmtId="0" fontId="0" fillId="3" borderId="20" xfId="0" applyFill="1" applyBorder="1"/>
    <xf numFmtId="0" fontId="0" fillId="3" borderId="38" xfId="0" applyFill="1" applyBorder="1"/>
    <xf numFmtId="0" fontId="0" fillId="0" borderId="18" xfId="0" applyFill="1" applyBorder="1"/>
    <xf numFmtId="0" fontId="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0" fontId="0" fillId="3" borderId="39" xfId="0" applyFill="1" applyBorder="1" applyAlignment="1">
      <alignment horizontal="left"/>
    </xf>
    <xf numFmtId="0" fontId="0" fillId="3" borderId="33" xfId="0" applyFill="1" applyBorder="1" applyAlignment="1">
      <alignment horizontal="left"/>
    </xf>
    <xf numFmtId="0" fontId="0" fillId="3" borderId="32" xfId="0" applyFill="1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4" borderId="38" xfId="0" applyFill="1" applyBorder="1" applyAlignment="1">
      <alignment horizontal="left"/>
    </xf>
    <xf numFmtId="0" fontId="0" fillId="4" borderId="31" xfId="0" applyFill="1" applyBorder="1"/>
    <xf numFmtId="0" fontId="0" fillId="3" borderId="34" xfId="0" applyFill="1" applyBorder="1" applyAlignment="1">
      <alignment horizontal="left"/>
    </xf>
    <xf numFmtId="0" fontId="0" fillId="3" borderId="55" xfId="0" applyFill="1" applyBorder="1"/>
    <xf numFmtId="0" fontId="0" fillId="3" borderId="31" xfId="0" applyFill="1" applyBorder="1" applyAlignment="1">
      <alignment horizontal="left"/>
    </xf>
    <xf numFmtId="0" fontId="0" fillId="0" borderId="56" xfId="0" applyFill="1" applyBorder="1"/>
    <xf numFmtId="2" fontId="1" fillId="0" borderId="22" xfId="0" applyNumberFormat="1" applyFont="1" applyFill="1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0" borderId="24" xfId="0" applyNumberFormat="1" applyFont="1" applyFill="1" applyBorder="1" applyAlignment="1">
      <alignment horizontal="center" vertical="center"/>
    </xf>
    <xf numFmtId="2" fontId="1" fillId="0" borderId="44" xfId="0" applyNumberFormat="1" applyFont="1" applyFill="1" applyBorder="1" applyAlignment="1">
      <alignment horizontal="center" vertical="center"/>
    </xf>
    <xf numFmtId="2" fontId="1" fillId="0" borderId="57" xfId="0" applyNumberFormat="1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0" fillId="0" borderId="45" xfId="0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0" fillId="0" borderId="37" xfId="0" applyFill="1" applyBorder="1"/>
    <xf numFmtId="0" fontId="0" fillId="0" borderId="19" xfId="0" applyFill="1" applyBorder="1"/>
    <xf numFmtId="0" fontId="0" fillId="3" borderId="22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23" xfId="0" applyFill="1" applyBorder="1"/>
    <xf numFmtId="0" fontId="0" fillId="3" borderId="24" xfId="0" applyFill="1" applyBorder="1"/>
    <xf numFmtId="0" fontId="0" fillId="3" borderId="23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4" borderId="23" xfId="0" applyFill="1" applyBorder="1"/>
    <xf numFmtId="0" fontId="0" fillId="4" borderId="23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3" borderId="44" xfId="0" applyFill="1" applyBorder="1"/>
    <xf numFmtId="0" fontId="0" fillId="3" borderId="49" xfId="0" applyFill="1" applyBorder="1"/>
    <xf numFmtId="0" fontId="0" fillId="3" borderId="22" xfId="0" applyFill="1" applyBorder="1"/>
    <xf numFmtId="0" fontId="0" fillId="3" borderId="57" xfId="0" applyFill="1" applyBorder="1"/>
    <xf numFmtId="0" fontId="0" fillId="3" borderId="51" xfId="0" applyFill="1" applyBorder="1"/>
    <xf numFmtId="0" fontId="0" fillId="3" borderId="44" xfId="0" applyFill="1" applyBorder="1" applyAlignment="1">
      <alignment horizontal="left"/>
    </xf>
    <xf numFmtId="0" fontId="0" fillId="3" borderId="49" xfId="0" applyFill="1" applyBorder="1" applyAlignment="1">
      <alignment horizontal="left"/>
    </xf>
    <xf numFmtId="0" fontId="0" fillId="4" borderId="22" xfId="0" applyFill="1" applyBorder="1"/>
    <xf numFmtId="0" fontId="0" fillId="4" borderId="24" xfId="0" applyFill="1" applyBorder="1"/>
    <xf numFmtId="0" fontId="0" fillId="4" borderId="13" xfId="0" applyFill="1" applyBorder="1"/>
    <xf numFmtId="0" fontId="0" fillId="3" borderId="24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57" xfId="0" applyFill="1" applyBorder="1" applyAlignment="1">
      <alignment horizontal="left"/>
    </xf>
    <xf numFmtId="0" fontId="0" fillId="0" borderId="57" xfId="0" applyFill="1" applyBorder="1"/>
    <xf numFmtId="0" fontId="0" fillId="0" borderId="51" xfId="0" applyFill="1" applyBorder="1"/>
    <xf numFmtId="0" fontId="0" fillId="0" borderId="44" xfId="0" applyFill="1" applyBorder="1"/>
    <xf numFmtId="0" fontId="0" fillId="0" borderId="49" xfId="0" applyFill="1" applyBorder="1"/>
    <xf numFmtId="0" fontId="1" fillId="0" borderId="5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2" fontId="1" fillId="0" borderId="40" xfId="0" applyNumberFormat="1" applyFont="1" applyFill="1" applyBorder="1" applyAlignment="1">
      <alignment horizontal="center" vertical="center"/>
    </xf>
    <xf numFmtId="2" fontId="1" fillId="0" borderId="41" xfId="0" applyNumberFormat="1" applyFont="1" applyFill="1" applyBorder="1" applyAlignment="1">
      <alignment horizontal="center" vertical="center"/>
    </xf>
    <xf numFmtId="2" fontId="1" fillId="0" borderId="42" xfId="0" applyNumberFormat="1" applyFont="1" applyFill="1" applyBorder="1" applyAlignment="1">
      <alignment horizontal="center" vertical="center"/>
    </xf>
    <xf numFmtId="2" fontId="1" fillId="0" borderId="48" xfId="0" applyNumberFormat="1" applyFont="1" applyFill="1" applyBorder="1" applyAlignment="1">
      <alignment horizontal="center" vertical="center"/>
    </xf>
    <xf numFmtId="2" fontId="7" fillId="0" borderId="17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1" fontId="1" fillId="0" borderId="22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/>
    </xf>
    <xf numFmtId="1" fontId="1" fillId="0" borderId="23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/>
    </xf>
    <xf numFmtId="1" fontId="1" fillId="0" borderId="24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/>
    <xf numFmtId="0" fontId="0" fillId="0" borderId="15" xfId="0" applyBorder="1" applyAlignment="1"/>
    <xf numFmtId="0" fontId="11" fillId="0" borderId="43" xfId="0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0" fillId="0" borderId="47" xfId="0" applyBorder="1" applyAlignment="1"/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0" fillId="0" borderId="21" xfId="0" applyBorder="1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view="pageBreakPreview" topLeftCell="A16" zoomScaleNormal="100" zoomScaleSheetLayoutView="100" workbookViewId="0">
      <selection activeCell="G32" sqref="G32"/>
    </sheetView>
  </sheetViews>
  <sheetFormatPr defaultRowHeight="15" x14ac:dyDescent="0.25"/>
  <cols>
    <col min="1" max="1" width="9.140625" style="19"/>
    <col min="2" max="2" width="0.85546875" style="19" customWidth="1"/>
    <col min="3" max="3" width="7.5703125" style="19" customWidth="1"/>
    <col min="4" max="4" width="12.85546875" style="19" customWidth="1"/>
    <col min="5" max="5" width="10.140625" style="19" customWidth="1"/>
    <col min="6" max="6" width="36.5703125" style="15" customWidth="1"/>
    <col min="7" max="10" width="9.140625" style="15"/>
    <col min="11" max="16384" width="9.140625" style="19"/>
  </cols>
  <sheetData>
    <row r="1" spans="1:16" ht="21" thickBot="1" x14ac:dyDescent="0.3">
      <c r="A1" s="238" t="s">
        <v>25</v>
      </c>
      <c r="B1" s="239"/>
      <c r="C1" s="239"/>
      <c r="D1" s="239"/>
      <c r="E1" s="239"/>
      <c r="F1" s="239"/>
      <c r="G1" s="239"/>
      <c r="H1" s="239"/>
      <c r="I1" s="239"/>
      <c r="J1" s="13"/>
    </row>
    <row r="2" spans="1:16" ht="34.5" thickBot="1" x14ac:dyDescent="0.3">
      <c r="A2" s="46" t="s">
        <v>0</v>
      </c>
      <c r="B2" s="7"/>
      <c r="C2" s="8" t="s">
        <v>1</v>
      </c>
      <c r="D2" s="165" t="s">
        <v>10</v>
      </c>
      <c r="E2" s="165" t="s">
        <v>2</v>
      </c>
      <c r="F2" s="166" t="s">
        <v>12</v>
      </c>
      <c r="G2" s="167" t="s">
        <v>3</v>
      </c>
      <c r="H2" s="9" t="s">
        <v>4</v>
      </c>
      <c r="I2" s="9" t="s">
        <v>5</v>
      </c>
      <c r="J2" s="105" t="s">
        <v>20</v>
      </c>
    </row>
    <row r="3" spans="1:16" x14ac:dyDescent="0.25">
      <c r="A3" s="1">
        <v>1</v>
      </c>
      <c r="B3" s="7"/>
      <c r="C3" s="70">
        <v>1</v>
      </c>
      <c r="D3" s="129" t="s">
        <v>29</v>
      </c>
      <c r="E3" s="129" t="s">
        <v>30</v>
      </c>
      <c r="F3" s="168" t="s">
        <v>31</v>
      </c>
      <c r="G3" s="178"/>
      <c r="H3" s="11"/>
      <c r="I3" s="49" t="str">
        <f t="shared" ref="I3:I34" si="0">IF(AND(G3=0,H3=0),"diskval.",IF(AND(G3&gt;0,H3&gt;0),MIN(G3:H3),IF(G3&gt;0,G3,H3)))</f>
        <v>diskval.</v>
      </c>
      <c r="J3">
        <f t="shared" ref="J3:J34" si="1">IF(G3+H3=0,1000,I3+((IF(G3&gt;0,G3,100)+IF(H3&gt;0,H3,100))/100000))</f>
        <v>1000</v>
      </c>
      <c r="K3" s="18"/>
      <c r="L3" s="18"/>
    </row>
    <row r="4" spans="1:16" x14ac:dyDescent="0.25">
      <c r="A4" s="3">
        <v>2</v>
      </c>
      <c r="B4" s="7"/>
      <c r="C4" s="71">
        <v>2</v>
      </c>
      <c r="D4" s="130" t="s">
        <v>32</v>
      </c>
      <c r="E4" s="130" t="s">
        <v>33</v>
      </c>
      <c r="F4" s="131" t="s">
        <v>34</v>
      </c>
      <c r="G4" s="179">
        <v>17.87</v>
      </c>
      <c r="H4" s="6">
        <v>17.48</v>
      </c>
      <c r="I4" s="50">
        <f t="shared" si="0"/>
        <v>17.48</v>
      </c>
      <c r="J4">
        <f t="shared" si="1"/>
        <v>17.4803535</v>
      </c>
      <c r="K4" s="18"/>
      <c r="L4" s="14"/>
    </row>
    <row r="5" spans="1:16" ht="15.75" thickBot="1" x14ac:dyDescent="0.3">
      <c r="A5" s="3">
        <v>3</v>
      </c>
      <c r="B5" s="7"/>
      <c r="C5" s="72">
        <v>3</v>
      </c>
      <c r="D5" s="12" t="s">
        <v>35</v>
      </c>
      <c r="E5" s="12" t="s">
        <v>36</v>
      </c>
      <c r="F5" s="77" t="s">
        <v>37</v>
      </c>
      <c r="G5" s="180">
        <v>17.87</v>
      </c>
      <c r="H5" s="121">
        <v>17.71</v>
      </c>
      <c r="I5" s="51">
        <f t="shared" si="0"/>
        <v>17.71</v>
      </c>
      <c r="J5">
        <f t="shared" si="1"/>
        <v>17.710355800000002</v>
      </c>
      <c r="K5" s="18"/>
      <c r="L5" s="18"/>
    </row>
    <row r="6" spans="1:16" x14ac:dyDescent="0.25">
      <c r="A6" s="3">
        <v>4</v>
      </c>
      <c r="B6" s="7"/>
      <c r="C6" s="116">
        <v>4</v>
      </c>
      <c r="D6" s="132" t="s">
        <v>38</v>
      </c>
      <c r="E6" s="132" t="s">
        <v>39</v>
      </c>
      <c r="F6" s="133" t="s">
        <v>40</v>
      </c>
      <c r="G6" s="181">
        <v>20.100000000000001</v>
      </c>
      <c r="H6" s="119"/>
      <c r="I6" s="126">
        <f t="shared" si="0"/>
        <v>20.100000000000001</v>
      </c>
      <c r="J6">
        <f t="shared" si="1"/>
        <v>20.101201</v>
      </c>
      <c r="L6" s="19">
        <v>20</v>
      </c>
    </row>
    <row r="7" spans="1:16" x14ac:dyDescent="0.25">
      <c r="A7" s="3">
        <v>4</v>
      </c>
      <c r="B7" s="7"/>
      <c r="C7" s="71">
        <v>5</v>
      </c>
      <c r="D7" s="134" t="s">
        <v>41</v>
      </c>
      <c r="E7" s="134" t="s">
        <v>42</v>
      </c>
      <c r="F7" s="169" t="s">
        <v>43</v>
      </c>
      <c r="G7" s="179">
        <v>19.899999999999999</v>
      </c>
      <c r="H7" s="6">
        <v>18.079999999999998</v>
      </c>
      <c r="I7" s="50">
        <f t="shared" si="0"/>
        <v>18.079999999999998</v>
      </c>
      <c r="J7">
        <f t="shared" si="1"/>
        <v>18.080379799999999</v>
      </c>
    </row>
    <row r="8" spans="1:16" ht="15.75" thickBot="1" x14ac:dyDescent="0.3">
      <c r="A8" s="3">
        <v>6</v>
      </c>
      <c r="B8" s="7"/>
      <c r="C8" s="122">
        <v>6</v>
      </c>
      <c r="D8" s="135" t="s">
        <v>44</v>
      </c>
      <c r="E8" s="135" t="s">
        <v>45</v>
      </c>
      <c r="F8" s="136" t="s">
        <v>46</v>
      </c>
      <c r="G8" s="182">
        <v>17.68</v>
      </c>
      <c r="H8" s="123">
        <v>17.48</v>
      </c>
      <c r="I8" s="127">
        <f t="shared" si="0"/>
        <v>17.48</v>
      </c>
      <c r="J8">
        <f t="shared" si="1"/>
        <v>17.480351599999999</v>
      </c>
    </row>
    <row r="9" spans="1:16" x14ac:dyDescent="0.25">
      <c r="A9" s="3">
        <v>7</v>
      </c>
      <c r="B9" s="7"/>
      <c r="C9" s="70">
        <v>7</v>
      </c>
      <c r="D9" s="16" t="s">
        <v>47</v>
      </c>
      <c r="E9" s="16" t="s">
        <v>48</v>
      </c>
      <c r="F9" s="76" t="s">
        <v>49</v>
      </c>
      <c r="G9" s="178">
        <v>24.12</v>
      </c>
      <c r="H9" s="11">
        <v>20.51</v>
      </c>
      <c r="I9" s="49">
        <f t="shared" si="0"/>
        <v>20.51</v>
      </c>
      <c r="J9">
        <f t="shared" si="1"/>
        <v>20.510446300000002</v>
      </c>
      <c r="K9" s="18"/>
      <c r="L9" s="18"/>
      <c r="M9" s="18"/>
      <c r="N9" s="14"/>
      <c r="O9" s="14"/>
      <c r="P9" s="85"/>
    </row>
    <row r="10" spans="1:16" x14ac:dyDescent="0.25">
      <c r="A10" s="3">
        <v>8</v>
      </c>
      <c r="B10" s="7"/>
      <c r="C10" s="71">
        <v>8</v>
      </c>
      <c r="D10" s="130" t="s">
        <v>50</v>
      </c>
      <c r="E10" s="130" t="s">
        <v>42</v>
      </c>
      <c r="F10" s="131" t="s">
        <v>34</v>
      </c>
      <c r="G10" s="179">
        <v>17.16</v>
      </c>
      <c r="H10" s="6"/>
      <c r="I10" s="50">
        <f t="shared" si="0"/>
        <v>17.16</v>
      </c>
      <c r="J10">
        <f t="shared" si="1"/>
        <v>17.161171599999999</v>
      </c>
      <c r="L10" s="19">
        <v>17.100000000000001</v>
      </c>
    </row>
    <row r="11" spans="1:16" ht="15.75" thickBot="1" x14ac:dyDescent="0.3">
      <c r="A11" s="3">
        <v>9</v>
      </c>
      <c r="B11" s="7"/>
      <c r="C11" s="72">
        <v>9</v>
      </c>
      <c r="D11" s="137" t="s">
        <v>51</v>
      </c>
      <c r="E11" s="137" t="s">
        <v>52</v>
      </c>
      <c r="F11" s="138" t="s">
        <v>53</v>
      </c>
      <c r="G11" s="180"/>
      <c r="H11" s="121">
        <v>17.940000000000001</v>
      </c>
      <c r="I11" s="51">
        <f t="shared" si="0"/>
        <v>17.940000000000001</v>
      </c>
      <c r="J11">
        <f t="shared" si="1"/>
        <v>17.941179400000003</v>
      </c>
    </row>
    <row r="12" spans="1:16" x14ac:dyDescent="0.25">
      <c r="A12" s="3">
        <v>10</v>
      </c>
      <c r="B12" s="7"/>
      <c r="C12" s="116">
        <v>10</v>
      </c>
      <c r="D12" s="139" t="s">
        <v>54</v>
      </c>
      <c r="E12" s="139" t="s">
        <v>55</v>
      </c>
      <c r="F12" s="170" t="s">
        <v>40</v>
      </c>
      <c r="G12" s="181">
        <v>18.39</v>
      </c>
      <c r="H12" s="119">
        <v>18.25</v>
      </c>
      <c r="I12" s="126">
        <f t="shared" si="0"/>
        <v>18.25</v>
      </c>
      <c r="J12">
        <f t="shared" si="1"/>
        <v>18.250366400000001</v>
      </c>
    </row>
    <row r="13" spans="1:16" x14ac:dyDescent="0.25">
      <c r="A13" s="3">
        <v>11</v>
      </c>
      <c r="B13" s="7"/>
      <c r="C13" s="71">
        <v>11</v>
      </c>
      <c r="D13" s="130" t="s">
        <v>56</v>
      </c>
      <c r="E13" s="130" t="s">
        <v>57</v>
      </c>
      <c r="F13" s="131" t="s">
        <v>58</v>
      </c>
      <c r="G13" s="179">
        <v>20.079999999999998</v>
      </c>
      <c r="H13" s="6"/>
      <c r="I13" s="50">
        <f t="shared" si="0"/>
        <v>20.079999999999998</v>
      </c>
      <c r="J13">
        <f t="shared" si="1"/>
        <v>20.081200799999998</v>
      </c>
    </row>
    <row r="14" spans="1:16" ht="15.75" thickBot="1" x14ac:dyDescent="0.3">
      <c r="A14" s="3">
        <v>12</v>
      </c>
      <c r="B14" s="7"/>
      <c r="C14" s="122">
        <v>12</v>
      </c>
      <c r="D14" s="135" t="s">
        <v>59</v>
      </c>
      <c r="E14" s="135" t="s">
        <v>60</v>
      </c>
      <c r="F14" s="136" t="s">
        <v>46</v>
      </c>
      <c r="G14" s="182">
        <v>17.98</v>
      </c>
      <c r="H14" s="123">
        <v>17.600000000000001</v>
      </c>
      <c r="I14" s="127">
        <f t="shared" si="0"/>
        <v>17.600000000000001</v>
      </c>
      <c r="J14">
        <f t="shared" si="1"/>
        <v>17.600355800000003</v>
      </c>
    </row>
    <row r="15" spans="1:16" x14ac:dyDescent="0.25">
      <c r="A15" s="3">
        <v>13</v>
      </c>
      <c r="B15" s="7"/>
      <c r="C15" s="70">
        <v>13</v>
      </c>
      <c r="D15" s="140" t="s">
        <v>61</v>
      </c>
      <c r="E15" s="140" t="s">
        <v>62</v>
      </c>
      <c r="F15" s="141" t="s">
        <v>40</v>
      </c>
      <c r="G15" s="178">
        <v>23.57</v>
      </c>
      <c r="H15" s="11">
        <v>20.12</v>
      </c>
      <c r="I15" s="49">
        <f t="shared" si="0"/>
        <v>20.12</v>
      </c>
      <c r="J15">
        <f t="shared" si="1"/>
        <v>20.120436900000001</v>
      </c>
      <c r="K15" s="18"/>
      <c r="L15" s="18"/>
      <c r="M15" s="18"/>
      <c r="N15" s="14"/>
      <c r="O15" s="14"/>
      <c r="P15" s="85"/>
    </row>
    <row r="16" spans="1:16" x14ac:dyDescent="0.25">
      <c r="A16" s="3">
        <v>14</v>
      </c>
      <c r="B16" s="7"/>
      <c r="C16" s="71">
        <v>14</v>
      </c>
      <c r="D16" s="142" t="s">
        <v>63</v>
      </c>
      <c r="E16" s="142" t="s">
        <v>36</v>
      </c>
      <c r="F16" s="171" t="s">
        <v>34</v>
      </c>
      <c r="G16" s="179">
        <v>17.02</v>
      </c>
      <c r="H16" s="6"/>
      <c r="I16" s="50">
        <f t="shared" si="0"/>
        <v>17.02</v>
      </c>
      <c r="J16">
        <f t="shared" si="1"/>
        <v>17.0211702</v>
      </c>
      <c r="L16" s="19">
        <v>16.48</v>
      </c>
    </row>
    <row r="17" spans="1:18" ht="15.75" thickBot="1" x14ac:dyDescent="0.3">
      <c r="A17" s="3">
        <v>15</v>
      </c>
      <c r="B17" s="7"/>
      <c r="C17" s="72">
        <v>15</v>
      </c>
      <c r="D17" s="12" t="s">
        <v>64</v>
      </c>
      <c r="E17" s="12" t="s">
        <v>65</v>
      </c>
      <c r="F17" s="77" t="s">
        <v>66</v>
      </c>
      <c r="G17" s="180">
        <v>17.21</v>
      </c>
      <c r="H17" s="121">
        <v>17.07</v>
      </c>
      <c r="I17" s="51">
        <f t="shared" si="0"/>
        <v>17.07</v>
      </c>
      <c r="J17">
        <f t="shared" si="1"/>
        <v>17.070342799999999</v>
      </c>
    </row>
    <row r="18" spans="1:18" x14ac:dyDescent="0.25">
      <c r="A18" s="3">
        <v>16</v>
      </c>
      <c r="B18" s="7"/>
      <c r="C18" s="116">
        <v>16</v>
      </c>
      <c r="D18" s="140" t="s">
        <v>67</v>
      </c>
      <c r="E18" s="140" t="s">
        <v>33</v>
      </c>
      <c r="F18" s="141" t="s">
        <v>40</v>
      </c>
      <c r="G18" s="181">
        <v>18.600000000000001</v>
      </c>
      <c r="H18" s="119"/>
      <c r="I18" s="126">
        <f t="shared" si="0"/>
        <v>18.600000000000001</v>
      </c>
      <c r="J18">
        <f t="shared" si="1"/>
        <v>18.601186000000002</v>
      </c>
      <c r="L18" s="17"/>
      <c r="M18" s="18"/>
      <c r="N18" s="18"/>
      <c r="O18" s="14"/>
      <c r="P18" s="14"/>
      <c r="Q18" s="14"/>
      <c r="R18" s="14"/>
    </row>
    <row r="19" spans="1:18" x14ac:dyDescent="0.25">
      <c r="A19" s="3">
        <v>17</v>
      </c>
      <c r="B19" s="7"/>
      <c r="C19" s="71">
        <v>17</v>
      </c>
      <c r="D19" s="143" t="s">
        <v>68</v>
      </c>
      <c r="E19" s="143" t="s">
        <v>69</v>
      </c>
      <c r="F19" s="144" t="s">
        <v>66</v>
      </c>
      <c r="G19" s="179">
        <v>19.97</v>
      </c>
      <c r="H19" s="6"/>
      <c r="I19" s="50">
        <f t="shared" si="0"/>
        <v>19.97</v>
      </c>
      <c r="J19">
        <f t="shared" si="1"/>
        <v>19.9711997</v>
      </c>
    </row>
    <row r="20" spans="1:18" ht="15.75" thickBot="1" x14ac:dyDescent="0.3">
      <c r="A20" s="3">
        <v>18</v>
      </c>
      <c r="B20" s="7"/>
      <c r="C20" s="122">
        <v>18</v>
      </c>
      <c r="D20" s="145" t="s">
        <v>70</v>
      </c>
      <c r="E20" s="145" t="s">
        <v>71</v>
      </c>
      <c r="F20" s="172" t="s">
        <v>72</v>
      </c>
      <c r="G20" s="182"/>
      <c r="H20" s="123"/>
      <c r="I20" s="127" t="str">
        <f t="shared" si="0"/>
        <v>diskval.</v>
      </c>
      <c r="J20">
        <f t="shared" si="1"/>
        <v>1000</v>
      </c>
      <c r="K20" s="18"/>
      <c r="L20" s="18"/>
      <c r="M20" s="18"/>
      <c r="N20" s="14"/>
      <c r="O20" s="14"/>
      <c r="P20" s="85"/>
    </row>
    <row r="21" spans="1:18" x14ac:dyDescent="0.25">
      <c r="A21" s="3">
        <v>19</v>
      </c>
      <c r="B21" s="7"/>
      <c r="C21" s="70">
        <v>19</v>
      </c>
      <c r="D21" s="146" t="s">
        <v>73</v>
      </c>
      <c r="E21" s="146" t="s">
        <v>74</v>
      </c>
      <c r="F21" s="173" t="s">
        <v>75</v>
      </c>
      <c r="G21" s="178">
        <v>18.79</v>
      </c>
      <c r="H21" s="11">
        <v>18.62</v>
      </c>
      <c r="I21" s="49">
        <f t="shared" si="0"/>
        <v>18.62</v>
      </c>
      <c r="J21">
        <f t="shared" si="1"/>
        <v>18.620374099999999</v>
      </c>
    </row>
    <row r="22" spans="1:18" x14ac:dyDescent="0.25">
      <c r="A22" s="3">
        <v>20</v>
      </c>
      <c r="B22" s="7"/>
      <c r="C22" s="71">
        <v>20</v>
      </c>
      <c r="D22" s="143" t="s">
        <v>76</v>
      </c>
      <c r="E22" s="143" t="s">
        <v>77</v>
      </c>
      <c r="F22" s="144" t="s">
        <v>66</v>
      </c>
      <c r="G22" s="179">
        <v>21.21</v>
      </c>
      <c r="H22" s="6">
        <v>17.93</v>
      </c>
      <c r="I22" s="50">
        <f t="shared" si="0"/>
        <v>17.93</v>
      </c>
      <c r="J22">
        <f t="shared" si="1"/>
        <v>17.930391400000001</v>
      </c>
    </row>
    <row r="23" spans="1:18" ht="15.75" thickBot="1" x14ac:dyDescent="0.3">
      <c r="A23" s="3">
        <v>21</v>
      </c>
      <c r="B23" s="7"/>
      <c r="C23" s="72">
        <v>21</v>
      </c>
      <c r="D23" s="148" t="s">
        <v>78</v>
      </c>
      <c r="E23" s="148" t="s">
        <v>79</v>
      </c>
      <c r="F23" s="174" t="s">
        <v>80</v>
      </c>
      <c r="G23" s="180"/>
      <c r="H23" s="121">
        <v>18.16</v>
      </c>
      <c r="I23" s="51">
        <f t="shared" si="0"/>
        <v>18.16</v>
      </c>
      <c r="J23">
        <f t="shared" si="1"/>
        <v>18.161181599999999</v>
      </c>
    </row>
    <row r="24" spans="1:18" x14ac:dyDescent="0.25">
      <c r="A24" s="3">
        <v>22</v>
      </c>
      <c r="B24" s="7"/>
      <c r="C24" s="116">
        <v>22</v>
      </c>
      <c r="D24" s="139" t="s">
        <v>81</v>
      </c>
      <c r="E24" s="139" t="s">
        <v>82</v>
      </c>
      <c r="F24" s="170" t="s">
        <v>31</v>
      </c>
      <c r="G24" s="181"/>
      <c r="H24" s="119"/>
      <c r="I24" s="126" t="str">
        <f t="shared" si="0"/>
        <v>diskval.</v>
      </c>
      <c r="J24">
        <f t="shared" si="1"/>
        <v>1000</v>
      </c>
    </row>
    <row r="25" spans="1:18" x14ac:dyDescent="0.25">
      <c r="A25" s="3">
        <v>23</v>
      </c>
      <c r="B25" s="7"/>
      <c r="C25" s="71">
        <v>23</v>
      </c>
      <c r="D25" s="130" t="s">
        <v>83</v>
      </c>
      <c r="E25" s="130" t="s">
        <v>45</v>
      </c>
      <c r="F25" s="131" t="s">
        <v>58</v>
      </c>
      <c r="G25" s="179">
        <v>18.78</v>
      </c>
      <c r="H25" s="6">
        <v>18.55</v>
      </c>
      <c r="I25" s="50">
        <f t="shared" si="0"/>
        <v>18.55</v>
      </c>
      <c r="J25">
        <f t="shared" si="1"/>
        <v>18.5503733</v>
      </c>
    </row>
    <row r="26" spans="1:18" ht="15.75" thickBot="1" x14ac:dyDescent="0.3">
      <c r="A26" s="3">
        <v>24</v>
      </c>
      <c r="B26" s="7"/>
      <c r="C26" s="122">
        <v>24</v>
      </c>
      <c r="D26" s="132" t="s">
        <v>84</v>
      </c>
      <c r="E26" s="132" t="s">
        <v>30</v>
      </c>
      <c r="F26" s="131" t="s">
        <v>85</v>
      </c>
      <c r="G26" s="182">
        <v>21.78</v>
      </c>
      <c r="H26" s="123"/>
      <c r="I26" s="127">
        <f t="shared" si="0"/>
        <v>21.78</v>
      </c>
      <c r="J26">
        <f t="shared" si="1"/>
        <v>21.7812178</v>
      </c>
      <c r="K26" s="19" t="s">
        <v>193</v>
      </c>
    </row>
    <row r="27" spans="1:18" x14ac:dyDescent="0.25">
      <c r="A27" s="3">
        <v>25</v>
      </c>
      <c r="B27" s="7"/>
      <c r="C27" s="70">
        <v>25</v>
      </c>
      <c r="D27" s="140" t="s">
        <v>86</v>
      </c>
      <c r="E27" s="140" t="s">
        <v>87</v>
      </c>
      <c r="F27" s="141" t="s">
        <v>88</v>
      </c>
      <c r="G27" s="178">
        <v>17.95</v>
      </c>
      <c r="H27" s="11"/>
      <c r="I27" s="49">
        <f t="shared" si="0"/>
        <v>17.95</v>
      </c>
      <c r="J27">
        <f t="shared" si="1"/>
        <v>17.951179499999999</v>
      </c>
    </row>
    <row r="28" spans="1:18" x14ac:dyDescent="0.25">
      <c r="A28" s="3">
        <v>26</v>
      </c>
      <c r="B28" s="7"/>
      <c r="C28" s="71">
        <v>26</v>
      </c>
      <c r="D28" s="16" t="s">
        <v>89</v>
      </c>
      <c r="E28" s="16" t="s">
        <v>90</v>
      </c>
      <c r="F28" s="131" t="s">
        <v>75</v>
      </c>
      <c r="G28" s="179">
        <v>30.66</v>
      </c>
      <c r="H28" s="6"/>
      <c r="I28" s="50">
        <f t="shared" si="0"/>
        <v>30.66</v>
      </c>
      <c r="J28">
        <f t="shared" si="1"/>
        <v>30.6613066</v>
      </c>
    </row>
    <row r="29" spans="1:18" ht="15.75" thickBot="1" x14ac:dyDescent="0.3">
      <c r="A29" s="3">
        <v>27</v>
      </c>
      <c r="B29" s="7"/>
      <c r="C29" s="72">
        <v>27</v>
      </c>
      <c r="D29" s="150" t="s">
        <v>91</v>
      </c>
      <c r="E29" s="150" t="s">
        <v>42</v>
      </c>
      <c r="F29" s="151" t="s">
        <v>66</v>
      </c>
      <c r="G29" s="180">
        <v>18.37</v>
      </c>
      <c r="H29" s="121"/>
      <c r="I29" s="51">
        <f t="shared" si="0"/>
        <v>18.37</v>
      </c>
      <c r="J29">
        <f t="shared" si="1"/>
        <v>18.3711837</v>
      </c>
    </row>
    <row r="30" spans="1:18" x14ac:dyDescent="0.25">
      <c r="A30" s="3">
        <v>28</v>
      </c>
      <c r="B30" s="7"/>
      <c r="C30" s="116">
        <v>28</v>
      </c>
      <c r="D30" s="152" t="s">
        <v>92</v>
      </c>
      <c r="E30" s="152" t="s">
        <v>77</v>
      </c>
      <c r="F30" s="153" t="s">
        <v>93</v>
      </c>
      <c r="G30" s="181"/>
      <c r="H30" s="119"/>
      <c r="I30" s="126" t="str">
        <f t="shared" si="0"/>
        <v>diskval.</v>
      </c>
      <c r="J30">
        <f t="shared" si="1"/>
        <v>1000</v>
      </c>
    </row>
    <row r="31" spans="1:18" x14ac:dyDescent="0.25">
      <c r="A31" s="3">
        <v>29</v>
      </c>
      <c r="B31" s="7"/>
      <c r="C31" s="71">
        <v>29</v>
      </c>
      <c r="D31" s="134" t="s">
        <v>94</v>
      </c>
      <c r="E31" s="134" t="s">
        <v>95</v>
      </c>
      <c r="F31" s="131" t="s">
        <v>58</v>
      </c>
      <c r="G31" s="179">
        <v>18.8</v>
      </c>
      <c r="H31" s="6">
        <v>18.309999999999999</v>
      </c>
      <c r="I31" s="50">
        <f t="shared" si="0"/>
        <v>18.309999999999999</v>
      </c>
      <c r="J31">
        <f t="shared" si="1"/>
        <v>18.310371099999998</v>
      </c>
    </row>
    <row r="32" spans="1:18" ht="15.75" thickBot="1" x14ac:dyDescent="0.3">
      <c r="A32" s="3">
        <v>30</v>
      </c>
      <c r="B32" s="7"/>
      <c r="C32" s="122">
        <v>30</v>
      </c>
      <c r="D32" s="154" t="s">
        <v>96</v>
      </c>
      <c r="E32" s="154" t="s">
        <v>97</v>
      </c>
      <c r="F32" s="155" t="s">
        <v>46</v>
      </c>
      <c r="G32" s="182"/>
      <c r="H32" s="123">
        <v>17.850000000000001</v>
      </c>
      <c r="I32" s="127">
        <f t="shared" si="0"/>
        <v>17.850000000000001</v>
      </c>
      <c r="J32">
        <f t="shared" si="1"/>
        <v>17.851178500000003</v>
      </c>
    </row>
    <row r="33" spans="1:17" x14ac:dyDescent="0.25">
      <c r="A33" s="3">
        <v>31</v>
      </c>
      <c r="B33" s="7"/>
      <c r="C33" s="70">
        <v>31</v>
      </c>
      <c r="D33" s="134" t="s">
        <v>98</v>
      </c>
      <c r="E33" s="134" t="s">
        <v>99</v>
      </c>
      <c r="F33" s="141" t="s">
        <v>100</v>
      </c>
      <c r="G33" s="178">
        <v>20.59</v>
      </c>
      <c r="H33" s="11">
        <v>19.98</v>
      </c>
      <c r="I33" s="49">
        <f t="shared" si="0"/>
        <v>19.98</v>
      </c>
      <c r="J33">
        <f t="shared" si="1"/>
        <v>19.980405700000002</v>
      </c>
      <c r="K33" s="84"/>
      <c r="L33" s="18"/>
      <c r="M33" s="18"/>
      <c r="N33" s="18"/>
      <c r="O33" s="14"/>
      <c r="P33" s="14"/>
      <c r="Q33" s="85"/>
    </row>
    <row r="34" spans="1:17" x14ac:dyDescent="0.25">
      <c r="A34" s="3">
        <v>32</v>
      </c>
      <c r="B34" s="7"/>
      <c r="C34" s="71">
        <v>32</v>
      </c>
      <c r="D34" s="130" t="s">
        <v>101</v>
      </c>
      <c r="E34" s="130" t="s">
        <v>55</v>
      </c>
      <c r="F34" s="131" t="s">
        <v>34</v>
      </c>
      <c r="G34" s="179">
        <v>18.21</v>
      </c>
      <c r="H34" s="6">
        <v>18.25</v>
      </c>
      <c r="I34" s="50">
        <f t="shared" si="0"/>
        <v>18.21</v>
      </c>
      <c r="J34">
        <f t="shared" si="1"/>
        <v>18.210364600000002</v>
      </c>
    </row>
    <row r="35" spans="1:17" ht="15.75" thickBot="1" x14ac:dyDescent="0.3">
      <c r="A35" s="3">
        <v>33</v>
      </c>
      <c r="B35" s="7"/>
      <c r="C35" s="72">
        <v>33</v>
      </c>
      <c r="D35" s="66" t="s">
        <v>102</v>
      </c>
      <c r="E35" s="66" t="s">
        <v>42</v>
      </c>
      <c r="F35" s="83" t="s">
        <v>85</v>
      </c>
      <c r="G35" s="180"/>
      <c r="H35" s="121"/>
      <c r="I35" s="51" t="str">
        <f t="shared" ref="I35:I66" si="2">IF(AND(G35=0,H35=0),"diskval.",IF(AND(G35&gt;0,H35&gt;0),MIN(G35:H35),IF(G35&gt;0,G35,H35)))</f>
        <v>diskval.</v>
      </c>
      <c r="J35">
        <f t="shared" ref="J35:J66" si="3">IF(G35+H35=0,1000,I35+((IF(G35&gt;0,G35,100)+IF(H35&gt;0,H35,100))/100000))</f>
        <v>1000</v>
      </c>
    </row>
    <row r="36" spans="1:17" x14ac:dyDescent="0.25">
      <c r="A36" s="3">
        <v>34</v>
      </c>
      <c r="B36" s="7">
        <v>33</v>
      </c>
      <c r="C36" s="116">
        <v>34</v>
      </c>
      <c r="D36" s="140" t="s">
        <v>103</v>
      </c>
      <c r="E36" s="140" t="s">
        <v>45</v>
      </c>
      <c r="F36" s="141" t="s">
        <v>104</v>
      </c>
      <c r="G36" s="181">
        <v>20.07</v>
      </c>
      <c r="H36" s="119">
        <v>23.95</v>
      </c>
      <c r="I36" s="126">
        <f t="shared" si="2"/>
        <v>20.07</v>
      </c>
      <c r="J36">
        <f t="shared" si="3"/>
        <v>20.0704402</v>
      </c>
    </row>
    <row r="37" spans="1:17" x14ac:dyDescent="0.25">
      <c r="A37" s="3">
        <v>35</v>
      </c>
      <c r="B37" s="7"/>
      <c r="C37" s="71">
        <v>35</v>
      </c>
      <c r="D37" s="130" t="s">
        <v>105</v>
      </c>
      <c r="E37" s="130" t="s">
        <v>69</v>
      </c>
      <c r="F37" s="131" t="s">
        <v>58</v>
      </c>
      <c r="G37" s="179">
        <v>18.11</v>
      </c>
      <c r="H37" s="6">
        <v>17.93</v>
      </c>
      <c r="I37" s="50">
        <f t="shared" si="2"/>
        <v>17.93</v>
      </c>
      <c r="J37">
        <f t="shared" si="3"/>
        <v>17.930360400000001</v>
      </c>
    </row>
    <row r="38" spans="1:17" ht="15.75" thickBot="1" x14ac:dyDescent="0.3">
      <c r="A38" s="3">
        <v>36</v>
      </c>
      <c r="B38" s="7"/>
      <c r="C38" s="122">
        <v>36</v>
      </c>
      <c r="D38" s="134" t="s">
        <v>106</v>
      </c>
      <c r="E38" s="134" t="s">
        <v>55</v>
      </c>
      <c r="F38" s="169" t="s">
        <v>46</v>
      </c>
      <c r="G38" s="182">
        <v>17.78</v>
      </c>
      <c r="H38" s="123">
        <v>17.100000000000001</v>
      </c>
      <c r="I38" s="127">
        <f t="shared" si="2"/>
        <v>17.100000000000001</v>
      </c>
      <c r="J38">
        <f t="shared" si="3"/>
        <v>17.100348800000003</v>
      </c>
    </row>
    <row r="39" spans="1:17" x14ac:dyDescent="0.25">
      <c r="A39" s="3">
        <v>37</v>
      </c>
      <c r="B39" s="7"/>
      <c r="C39" s="70">
        <v>37</v>
      </c>
      <c r="D39" s="140" t="s">
        <v>107</v>
      </c>
      <c r="E39" s="140" t="s">
        <v>108</v>
      </c>
      <c r="F39" s="141" t="s">
        <v>109</v>
      </c>
      <c r="G39" s="178">
        <v>17.57</v>
      </c>
      <c r="H39" s="11">
        <v>17.13</v>
      </c>
      <c r="I39" s="49">
        <f t="shared" si="2"/>
        <v>17.13</v>
      </c>
      <c r="J39">
        <f t="shared" si="3"/>
        <v>17.130347</v>
      </c>
    </row>
    <row r="40" spans="1:17" x14ac:dyDescent="0.25">
      <c r="A40" s="3">
        <v>38</v>
      </c>
      <c r="B40" s="7"/>
      <c r="C40" s="71">
        <v>38</v>
      </c>
      <c r="D40" s="134" t="s">
        <v>110</v>
      </c>
      <c r="E40" s="134" t="s">
        <v>111</v>
      </c>
      <c r="F40" s="131" t="s">
        <v>34</v>
      </c>
      <c r="G40" s="179">
        <v>20.74</v>
      </c>
      <c r="H40" s="6"/>
      <c r="I40" s="50">
        <f t="shared" si="2"/>
        <v>20.74</v>
      </c>
      <c r="J40">
        <f t="shared" si="3"/>
        <v>20.741207399999997</v>
      </c>
    </row>
    <row r="41" spans="1:17" ht="15.75" thickBot="1" x14ac:dyDescent="0.3">
      <c r="A41" s="3">
        <v>39</v>
      </c>
      <c r="B41" s="7"/>
      <c r="C41" s="72">
        <v>39</v>
      </c>
      <c r="D41" s="136" t="s">
        <v>112</v>
      </c>
      <c r="E41" s="135" t="s">
        <v>113</v>
      </c>
      <c r="F41" s="175" t="s">
        <v>114</v>
      </c>
      <c r="G41" s="180"/>
      <c r="H41" s="121"/>
      <c r="I41" s="51" t="str">
        <f t="shared" si="2"/>
        <v>diskval.</v>
      </c>
      <c r="J41">
        <f t="shared" si="3"/>
        <v>1000</v>
      </c>
    </row>
    <row r="42" spans="1:17" x14ac:dyDescent="0.25">
      <c r="A42" s="3">
        <v>40</v>
      </c>
      <c r="B42" s="7"/>
      <c r="C42" s="116">
        <v>40</v>
      </c>
      <c r="D42" s="129" t="s">
        <v>115</v>
      </c>
      <c r="E42" s="129" t="s">
        <v>33</v>
      </c>
      <c r="F42" s="141" t="s">
        <v>116</v>
      </c>
      <c r="G42" s="181">
        <v>25.41</v>
      </c>
      <c r="H42" s="119">
        <v>23.02</v>
      </c>
      <c r="I42" s="126">
        <f t="shared" si="2"/>
        <v>23.02</v>
      </c>
      <c r="J42">
        <f t="shared" si="3"/>
        <v>23.0204843</v>
      </c>
    </row>
    <row r="43" spans="1:17" x14ac:dyDescent="0.25">
      <c r="A43" s="3">
        <v>41</v>
      </c>
      <c r="B43" s="7"/>
      <c r="C43" s="71">
        <v>41</v>
      </c>
      <c r="D43" s="130" t="s">
        <v>117</v>
      </c>
      <c r="E43" s="130" t="s">
        <v>74</v>
      </c>
      <c r="F43" s="131" t="s">
        <v>58</v>
      </c>
      <c r="G43" s="179">
        <v>18.89</v>
      </c>
      <c r="H43" s="6"/>
      <c r="I43" s="50">
        <f t="shared" si="2"/>
        <v>18.89</v>
      </c>
      <c r="J43">
        <f t="shared" si="3"/>
        <v>18.8911889</v>
      </c>
    </row>
    <row r="44" spans="1:17" ht="15.75" thickBot="1" x14ac:dyDescent="0.3">
      <c r="A44" s="3">
        <v>42</v>
      </c>
      <c r="B44" s="7"/>
      <c r="C44" s="122">
        <v>42</v>
      </c>
      <c r="D44" s="135" t="s">
        <v>118</v>
      </c>
      <c r="E44" s="135" t="s">
        <v>119</v>
      </c>
      <c r="F44" s="136" t="s">
        <v>72</v>
      </c>
      <c r="G44" s="182"/>
      <c r="H44" s="123"/>
      <c r="I44" s="127" t="str">
        <f t="shared" si="2"/>
        <v>diskval.</v>
      </c>
      <c r="J44">
        <f t="shared" si="3"/>
        <v>1000</v>
      </c>
    </row>
    <row r="45" spans="1:17" x14ac:dyDescent="0.25">
      <c r="A45" s="3">
        <v>43</v>
      </c>
      <c r="B45" s="7"/>
      <c r="C45" s="70">
        <v>43</v>
      </c>
      <c r="D45" s="157" t="s">
        <v>120</v>
      </c>
      <c r="E45" s="157" t="s">
        <v>90</v>
      </c>
      <c r="F45" s="153" t="s">
        <v>116</v>
      </c>
      <c r="G45" s="178">
        <v>19.64</v>
      </c>
      <c r="H45" s="11">
        <v>18.97</v>
      </c>
      <c r="I45" s="49">
        <f t="shared" si="2"/>
        <v>18.97</v>
      </c>
      <c r="J45">
        <f t="shared" si="3"/>
        <v>18.970386099999999</v>
      </c>
    </row>
    <row r="46" spans="1:17" x14ac:dyDescent="0.25">
      <c r="A46" s="3">
        <v>44</v>
      </c>
      <c r="B46" s="7"/>
      <c r="C46" s="71">
        <v>44</v>
      </c>
      <c r="D46" s="143" t="s">
        <v>121</v>
      </c>
      <c r="E46" s="143" t="s">
        <v>65</v>
      </c>
      <c r="F46" s="144" t="s">
        <v>34</v>
      </c>
      <c r="G46" s="179"/>
      <c r="H46" s="6"/>
      <c r="I46" s="50" t="str">
        <f t="shared" si="2"/>
        <v>diskval.</v>
      </c>
      <c r="J46">
        <f t="shared" si="3"/>
        <v>1000</v>
      </c>
    </row>
    <row r="47" spans="1:17" ht="15.75" thickBot="1" x14ac:dyDescent="0.3">
      <c r="A47" s="3">
        <v>45</v>
      </c>
      <c r="B47" s="7"/>
      <c r="C47" s="72">
        <v>45</v>
      </c>
      <c r="D47" s="142" t="s">
        <v>122</v>
      </c>
      <c r="E47" s="142" t="s">
        <v>123</v>
      </c>
      <c r="F47" s="171" t="s">
        <v>80</v>
      </c>
      <c r="G47" s="180">
        <v>17.75</v>
      </c>
      <c r="H47" s="121"/>
      <c r="I47" s="51">
        <f t="shared" si="2"/>
        <v>17.75</v>
      </c>
      <c r="J47">
        <f t="shared" si="3"/>
        <v>17.751177500000001</v>
      </c>
      <c r="K47" s="18"/>
      <c r="L47" s="19">
        <v>17.59</v>
      </c>
    </row>
    <row r="48" spans="1:17" x14ac:dyDescent="0.25">
      <c r="A48" s="3">
        <v>46</v>
      </c>
      <c r="B48" s="7"/>
      <c r="C48" s="116">
        <v>46</v>
      </c>
      <c r="D48" s="159" t="s">
        <v>124</v>
      </c>
      <c r="E48" s="10" t="s">
        <v>42</v>
      </c>
      <c r="F48" s="159" t="s">
        <v>125</v>
      </c>
      <c r="G48" s="181">
        <v>19.16</v>
      </c>
      <c r="H48" s="119">
        <v>19.420000000000002</v>
      </c>
      <c r="I48" s="126">
        <f t="shared" si="2"/>
        <v>19.16</v>
      </c>
      <c r="J48">
        <f t="shared" si="3"/>
        <v>19.1603858</v>
      </c>
      <c r="K48" s="18"/>
    </row>
    <row r="49" spans="1:18" x14ac:dyDescent="0.25">
      <c r="A49" s="3">
        <v>47</v>
      </c>
      <c r="B49" s="7"/>
      <c r="C49" s="71">
        <v>47</v>
      </c>
      <c r="D49" s="130" t="s">
        <v>126</v>
      </c>
      <c r="E49" s="130" t="s">
        <v>45</v>
      </c>
      <c r="F49" s="131" t="s">
        <v>127</v>
      </c>
      <c r="G49" s="179">
        <v>19.25</v>
      </c>
      <c r="H49" s="6">
        <v>16.87</v>
      </c>
      <c r="I49" s="50">
        <f t="shared" si="2"/>
        <v>16.87</v>
      </c>
      <c r="J49">
        <f t="shared" si="3"/>
        <v>16.870361200000001</v>
      </c>
      <c r="K49" s="14"/>
    </row>
    <row r="50" spans="1:18" ht="15.75" thickBot="1" x14ac:dyDescent="0.3">
      <c r="A50" s="3">
        <v>48</v>
      </c>
      <c r="B50" s="7"/>
      <c r="C50" s="122">
        <v>48</v>
      </c>
      <c r="D50" s="135" t="s">
        <v>128</v>
      </c>
      <c r="E50" s="135" t="s">
        <v>39</v>
      </c>
      <c r="F50" s="136" t="s">
        <v>46</v>
      </c>
      <c r="G50" s="182">
        <v>17.600000000000001</v>
      </c>
      <c r="H50" s="123"/>
      <c r="I50" s="127">
        <f t="shared" si="2"/>
        <v>17.600000000000001</v>
      </c>
      <c r="J50">
        <f t="shared" si="3"/>
        <v>17.601176000000002</v>
      </c>
      <c r="K50" s="14"/>
    </row>
    <row r="51" spans="1:18" x14ac:dyDescent="0.25">
      <c r="A51" s="3">
        <v>49</v>
      </c>
      <c r="B51" s="7"/>
      <c r="C51" s="70">
        <v>49</v>
      </c>
      <c r="D51" s="65" t="s">
        <v>129</v>
      </c>
      <c r="E51" s="65" t="s">
        <v>99</v>
      </c>
      <c r="F51" s="82" t="s">
        <v>85</v>
      </c>
      <c r="G51" s="178"/>
      <c r="H51" s="11">
        <v>18.579999999999998</v>
      </c>
      <c r="I51" s="49">
        <f t="shared" si="2"/>
        <v>18.579999999999998</v>
      </c>
      <c r="J51">
        <f t="shared" si="3"/>
        <v>18.581185799999997</v>
      </c>
      <c r="K51" s="18">
        <v>18.97</v>
      </c>
    </row>
    <row r="52" spans="1:18" x14ac:dyDescent="0.25">
      <c r="A52" s="3">
        <v>50</v>
      </c>
      <c r="B52" s="7"/>
      <c r="C52" s="71">
        <v>50</v>
      </c>
      <c r="D52" s="130" t="s">
        <v>130</v>
      </c>
      <c r="E52" s="130" t="s">
        <v>45</v>
      </c>
      <c r="F52" s="131" t="s">
        <v>131</v>
      </c>
      <c r="G52" s="179">
        <v>21.11</v>
      </c>
      <c r="H52" s="6"/>
      <c r="I52" s="50">
        <f t="shared" si="2"/>
        <v>21.11</v>
      </c>
      <c r="J52">
        <f t="shared" si="3"/>
        <v>21.111211099999998</v>
      </c>
      <c r="K52" s="18"/>
    </row>
    <row r="53" spans="1:18" ht="15.75" thickBot="1" x14ac:dyDescent="0.3">
      <c r="A53" s="3">
        <v>51</v>
      </c>
      <c r="B53" s="7"/>
      <c r="C53" s="72">
        <v>51</v>
      </c>
      <c r="D53" s="154" t="s">
        <v>132</v>
      </c>
      <c r="E53" s="154" t="s">
        <v>45</v>
      </c>
      <c r="F53" s="155" t="s">
        <v>80</v>
      </c>
      <c r="G53" s="180">
        <v>18.579999999999998</v>
      </c>
      <c r="H53" s="121">
        <v>17.88</v>
      </c>
      <c r="I53" s="51">
        <f t="shared" si="2"/>
        <v>17.88</v>
      </c>
      <c r="J53">
        <f t="shared" si="3"/>
        <v>17.8803646</v>
      </c>
      <c r="K53" s="18"/>
    </row>
    <row r="54" spans="1:18" x14ac:dyDescent="0.25">
      <c r="A54" s="3">
        <v>52</v>
      </c>
      <c r="B54" s="7"/>
      <c r="C54" s="70">
        <v>52</v>
      </c>
      <c r="D54" s="152" t="s">
        <v>133</v>
      </c>
      <c r="E54" s="152" t="s">
        <v>134</v>
      </c>
      <c r="F54" s="153" t="s">
        <v>66</v>
      </c>
      <c r="G54" s="178">
        <v>17.37</v>
      </c>
      <c r="H54" s="11"/>
      <c r="I54" s="49">
        <f t="shared" si="2"/>
        <v>17.37</v>
      </c>
      <c r="J54">
        <f t="shared" si="3"/>
        <v>17.3711737</v>
      </c>
      <c r="K54" s="18"/>
      <c r="L54" s="17"/>
      <c r="M54" s="18"/>
      <c r="N54" s="18"/>
      <c r="O54" s="14"/>
      <c r="P54" s="14"/>
      <c r="Q54" s="14"/>
      <c r="R54" s="14"/>
    </row>
    <row r="55" spans="1:18" x14ac:dyDescent="0.25">
      <c r="A55" s="3">
        <v>53</v>
      </c>
      <c r="B55" s="7"/>
      <c r="C55" s="71">
        <v>53</v>
      </c>
      <c r="D55" s="134" t="s">
        <v>135</v>
      </c>
      <c r="E55" s="134" t="s">
        <v>74</v>
      </c>
      <c r="F55" s="169" t="s">
        <v>80</v>
      </c>
      <c r="G55" s="179">
        <v>20.98</v>
      </c>
      <c r="H55" s="6">
        <v>20.48</v>
      </c>
      <c r="I55" s="50">
        <f t="shared" si="2"/>
        <v>20.48</v>
      </c>
      <c r="J55">
        <f t="shared" si="3"/>
        <v>20.4804146</v>
      </c>
      <c r="K55" s="18"/>
    </row>
    <row r="56" spans="1:18" ht="15.75" thickBot="1" x14ac:dyDescent="0.3">
      <c r="A56" s="3">
        <v>54</v>
      </c>
      <c r="B56" s="7"/>
      <c r="C56" s="72">
        <v>54</v>
      </c>
      <c r="D56" s="135" t="s">
        <v>136</v>
      </c>
      <c r="E56" s="135" t="s">
        <v>113</v>
      </c>
      <c r="F56" s="136" t="s">
        <v>114</v>
      </c>
      <c r="G56" s="180"/>
      <c r="H56" s="121">
        <v>16.170000000000002</v>
      </c>
      <c r="I56" s="51">
        <f t="shared" si="2"/>
        <v>16.170000000000002</v>
      </c>
      <c r="J56">
        <f t="shared" si="3"/>
        <v>16.171161700000003</v>
      </c>
      <c r="K56" s="18"/>
    </row>
    <row r="57" spans="1:18" x14ac:dyDescent="0.25">
      <c r="A57" s="3">
        <v>55</v>
      </c>
      <c r="B57" s="7"/>
      <c r="C57" s="116">
        <v>55</v>
      </c>
      <c r="D57" s="137" t="s">
        <v>137</v>
      </c>
      <c r="E57" s="137" t="s">
        <v>138</v>
      </c>
      <c r="F57" s="138" t="s">
        <v>139</v>
      </c>
      <c r="G57" s="181"/>
      <c r="H57" s="119"/>
      <c r="I57" s="126" t="str">
        <f t="shared" si="2"/>
        <v>diskval.</v>
      </c>
      <c r="J57">
        <f t="shared" si="3"/>
        <v>1000</v>
      </c>
      <c r="K57" s="18"/>
    </row>
    <row r="58" spans="1:18" x14ac:dyDescent="0.25">
      <c r="A58" s="3">
        <v>56</v>
      </c>
      <c r="B58" s="7"/>
      <c r="C58" s="71">
        <v>56</v>
      </c>
      <c r="D58" s="130" t="s">
        <v>78</v>
      </c>
      <c r="E58" s="130" t="s">
        <v>140</v>
      </c>
      <c r="F58" s="131" t="s">
        <v>141</v>
      </c>
      <c r="G58" s="179">
        <v>24.56</v>
      </c>
      <c r="H58" s="6">
        <v>18.03</v>
      </c>
      <c r="I58" s="50">
        <f t="shared" si="2"/>
        <v>18.03</v>
      </c>
      <c r="J58">
        <f t="shared" si="3"/>
        <v>18.030425900000001</v>
      </c>
      <c r="K58" s="18"/>
    </row>
    <row r="59" spans="1:18" ht="15.75" thickBot="1" x14ac:dyDescent="0.3">
      <c r="A59" s="3">
        <v>57</v>
      </c>
      <c r="B59" s="7"/>
      <c r="C59" s="122">
        <v>57</v>
      </c>
      <c r="D59" s="135" t="s">
        <v>142</v>
      </c>
      <c r="E59" s="135" t="s">
        <v>113</v>
      </c>
      <c r="F59" s="136" t="s">
        <v>143</v>
      </c>
      <c r="G59" s="182">
        <v>19.489999999999998</v>
      </c>
      <c r="H59" s="123">
        <v>20.04</v>
      </c>
      <c r="I59" s="127">
        <f t="shared" si="2"/>
        <v>19.489999999999998</v>
      </c>
      <c r="J59">
        <f t="shared" si="3"/>
        <v>19.490395299999999</v>
      </c>
      <c r="K59" s="18"/>
      <c r="L59" s="17"/>
      <c r="M59" s="18"/>
      <c r="N59" s="18"/>
      <c r="O59" s="14"/>
      <c r="P59" s="14"/>
      <c r="Q59" s="14"/>
      <c r="R59" s="14"/>
    </row>
    <row r="60" spans="1:18" x14ac:dyDescent="0.25">
      <c r="A60" s="3">
        <v>58</v>
      </c>
      <c r="B60" s="7"/>
      <c r="C60" s="70">
        <v>58</v>
      </c>
      <c r="D60" s="139" t="s">
        <v>144</v>
      </c>
      <c r="E60" s="139" t="s">
        <v>145</v>
      </c>
      <c r="F60" s="170" t="s">
        <v>80</v>
      </c>
      <c r="G60" s="178">
        <v>18.440000000000001</v>
      </c>
      <c r="H60" s="11">
        <v>18.47</v>
      </c>
      <c r="I60" s="49">
        <f t="shared" si="2"/>
        <v>18.440000000000001</v>
      </c>
      <c r="J60">
        <f t="shared" si="3"/>
        <v>18.440369100000002</v>
      </c>
      <c r="K60" s="18"/>
    </row>
    <row r="61" spans="1:18" x14ac:dyDescent="0.25">
      <c r="A61" s="3">
        <v>59</v>
      </c>
      <c r="B61" s="7"/>
      <c r="C61" s="71">
        <v>59</v>
      </c>
      <c r="D61" s="130" t="s">
        <v>146</v>
      </c>
      <c r="E61" s="130" t="s">
        <v>60</v>
      </c>
      <c r="F61" s="131" t="s">
        <v>147</v>
      </c>
      <c r="G61" s="179"/>
      <c r="H61" s="6"/>
      <c r="I61" s="50" t="str">
        <f t="shared" si="2"/>
        <v>diskval.</v>
      </c>
      <c r="J61">
        <f t="shared" si="3"/>
        <v>1000</v>
      </c>
      <c r="K61" s="18"/>
    </row>
    <row r="62" spans="1:18" ht="15.75" thickBot="1" x14ac:dyDescent="0.3">
      <c r="A62" s="3">
        <v>60</v>
      </c>
      <c r="B62" s="7"/>
      <c r="C62" s="72">
        <v>60</v>
      </c>
      <c r="D62" s="12" t="s">
        <v>148</v>
      </c>
      <c r="E62" s="12" t="s">
        <v>48</v>
      </c>
      <c r="F62" s="77" t="s">
        <v>149</v>
      </c>
      <c r="G62" s="180">
        <v>19.59</v>
      </c>
      <c r="H62" s="121">
        <v>18.98</v>
      </c>
      <c r="I62" s="51">
        <f t="shared" si="2"/>
        <v>18.98</v>
      </c>
      <c r="J62">
        <f t="shared" si="3"/>
        <v>18.980385699999999</v>
      </c>
      <c r="K62" s="18"/>
    </row>
    <row r="63" spans="1:18" x14ac:dyDescent="0.25">
      <c r="A63" s="3">
        <v>61</v>
      </c>
      <c r="B63" s="7"/>
      <c r="C63" s="116">
        <v>61</v>
      </c>
      <c r="D63" s="132" t="s">
        <v>150</v>
      </c>
      <c r="E63" s="132" t="s">
        <v>77</v>
      </c>
      <c r="F63" s="168" t="s">
        <v>114</v>
      </c>
      <c r="G63" s="181">
        <v>16.760000000000002</v>
      </c>
      <c r="H63" s="119"/>
      <c r="I63" s="126">
        <f t="shared" si="2"/>
        <v>16.760000000000002</v>
      </c>
      <c r="J63">
        <f t="shared" si="3"/>
        <v>16.7611676</v>
      </c>
      <c r="K63" s="18"/>
      <c r="L63" s="19">
        <v>16.45</v>
      </c>
    </row>
    <row r="64" spans="1:18" x14ac:dyDescent="0.25">
      <c r="A64" s="3">
        <v>62</v>
      </c>
      <c r="B64" s="7"/>
      <c r="C64" s="71">
        <v>62</v>
      </c>
      <c r="D64" s="130" t="s">
        <v>151</v>
      </c>
      <c r="E64" s="130" t="s">
        <v>97</v>
      </c>
      <c r="F64" s="131" t="s">
        <v>152</v>
      </c>
      <c r="G64" s="179">
        <v>17.11</v>
      </c>
      <c r="H64" s="6"/>
      <c r="I64" s="50">
        <f t="shared" si="2"/>
        <v>17.11</v>
      </c>
      <c r="J64">
        <f t="shared" si="3"/>
        <v>17.1111711</v>
      </c>
      <c r="K64" s="18"/>
      <c r="L64" s="19">
        <v>16.7</v>
      </c>
    </row>
    <row r="65" spans="1:18" ht="15.75" thickBot="1" x14ac:dyDescent="0.3">
      <c r="A65" s="3">
        <v>63</v>
      </c>
      <c r="B65" s="7"/>
      <c r="C65" s="122">
        <v>63</v>
      </c>
      <c r="D65" s="135" t="s">
        <v>153</v>
      </c>
      <c r="E65" s="135" t="s">
        <v>36</v>
      </c>
      <c r="F65" s="136" t="s">
        <v>154</v>
      </c>
      <c r="G65" s="182">
        <v>19.64</v>
      </c>
      <c r="H65" s="123">
        <v>19.5</v>
      </c>
      <c r="I65" s="127">
        <f t="shared" si="2"/>
        <v>19.5</v>
      </c>
      <c r="J65">
        <f t="shared" si="3"/>
        <v>19.500391400000002</v>
      </c>
      <c r="K65" s="18"/>
    </row>
    <row r="66" spans="1:18" x14ac:dyDescent="0.25">
      <c r="A66" s="3">
        <v>64</v>
      </c>
      <c r="B66" s="7"/>
      <c r="C66" s="70">
        <v>64</v>
      </c>
      <c r="D66" s="65" t="s">
        <v>155</v>
      </c>
      <c r="E66" s="65" t="s">
        <v>33</v>
      </c>
      <c r="F66" s="82" t="s">
        <v>85</v>
      </c>
      <c r="G66" s="178"/>
      <c r="H66" s="124"/>
      <c r="I66" s="49" t="str">
        <f t="shared" si="2"/>
        <v>diskval.</v>
      </c>
      <c r="J66">
        <f t="shared" si="3"/>
        <v>1000</v>
      </c>
      <c r="K66" s="18"/>
    </row>
    <row r="67" spans="1:18" x14ac:dyDescent="0.25">
      <c r="A67" s="3">
        <v>65</v>
      </c>
      <c r="B67" s="7"/>
      <c r="C67" s="71">
        <v>65</v>
      </c>
      <c r="D67" s="130" t="s">
        <v>156</v>
      </c>
      <c r="E67" s="130" t="s">
        <v>95</v>
      </c>
      <c r="F67" s="131" t="s">
        <v>149</v>
      </c>
      <c r="G67" s="181">
        <v>18.34</v>
      </c>
      <c r="H67" s="6"/>
      <c r="I67" s="50">
        <f t="shared" ref="I67:I98" si="4">IF(AND(G67=0,H67=0),"diskval.",IF(AND(G67&gt;0,H67&gt;0),MIN(G67:H67),IF(G67&gt;0,G67,H67)))</f>
        <v>18.34</v>
      </c>
      <c r="J67">
        <f t="shared" ref="J67:J98" si="5">IF(G67+H67=0,1000,I67+((IF(G67&gt;0,G67,100)+IF(H67&gt;0,H67,100))/100000))</f>
        <v>18.341183399999998</v>
      </c>
      <c r="K67" s="18"/>
      <c r="L67" s="19">
        <v>18.47</v>
      </c>
    </row>
    <row r="68" spans="1:18" ht="15.75" thickBot="1" x14ac:dyDescent="0.3">
      <c r="A68" s="3">
        <v>66</v>
      </c>
      <c r="B68" s="7"/>
      <c r="C68" s="72">
        <v>66</v>
      </c>
      <c r="D68" s="154" t="s">
        <v>157</v>
      </c>
      <c r="E68" s="154" t="s">
        <v>45</v>
      </c>
      <c r="F68" s="155" t="s">
        <v>158</v>
      </c>
      <c r="G68" s="180"/>
      <c r="H68" s="121"/>
      <c r="I68" s="51" t="str">
        <f t="shared" si="4"/>
        <v>diskval.</v>
      </c>
      <c r="J68">
        <f t="shared" si="5"/>
        <v>1000</v>
      </c>
      <c r="K68" s="18"/>
    </row>
    <row r="69" spans="1:18" x14ac:dyDescent="0.25">
      <c r="A69" s="3">
        <v>67</v>
      </c>
      <c r="B69" s="7"/>
      <c r="C69" s="116">
        <v>67</v>
      </c>
      <c r="D69" s="160" t="s">
        <v>159</v>
      </c>
      <c r="E69" s="160" t="s">
        <v>52</v>
      </c>
      <c r="F69" s="176" t="s">
        <v>160</v>
      </c>
      <c r="G69" s="181"/>
      <c r="H69" s="119">
        <v>17.260000000000002</v>
      </c>
      <c r="I69" s="126">
        <f t="shared" si="4"/>
        <v>17.260000000000002</v>
      </c>
      <c r="J69">
        <f t="shared" si="5"/>
        <v>17.261172600000002</v>
      </c>
      <c r="K69" s="18">
        <v>16.88</v>
      </c>
    </row>
    <row r="70" spans="1:18" x14ac:dyDescent="0.25">
      <c r="A70" s="3">
        <v>68</v>
      </c>
      <c r="B70" s="7"/>
      <c r="C70" s="71">
        <v>68</v>
      </c>
      <c r="D70" s="130" t="s">
        <v>161</v>
      </c>
      <c r="E70" s="130" t="s">
        <v>99</v>
      </c>
      <c r="F70" s="131" t="s">
        <v>152</v>
      </c>
      <c r="G70" s="179">
        <v>20.2</v>
      </c>
      <c r="H70" s="6">
        <v>17.66</v>
      </c>
      <c r="I70" s="50">
        <f t="shared" si="4"/>
        <v>17.66</v>
      </c>
      <c r="J70">
        <f t="shared" si="5"/>
        <v>17.660378600000001</v>
      </c>
      <c r="K70" s="18"/>
    </row>
    <row r="71" spans="1:18" ht="15.75" thickBot="1" x14ac:dyDescent="0.3">
      <c r="A71" s="3">
        <v>69</v>
      </c>
      <c r="B71" s="7"/>
      <c r="C71" s="122">
        <v>69</v>
      </c>
      <c r="D71" s="12" t="s">
        <v>162</v>
      </c>
      <c r="E71" s="12" t="s">
        <v>60</v>
      </c>
      <c r="F71" s="77" t="s">
        <v>149</v>
      </c>
      <c r="G71" s="182"/>
      <c r="H71" s="123"/>
      <c r="I71" s="127" t="str">
        <f t="shared" si="4"/>
        <v>diskval.</v>
      </c>
      <c r="J71">
        <f t="shared" si="5"/>
        <v>1000</v>
      </c>
      <c r="K71" s="18">
        <v>16.61</v>
      </c>
      <c r="L71" s="19">
        <v>16.329999999999998</v>
      </c>
    </row>
    <row r="72" spans="1:18" x14ac:dyDescent="0.25">
      <c r="A72" s="3">
        <v>70</v>
      </c>
      <c r="B72" s="7"/>
      <c r="C72" s="70">
        <v>70</v>
      </c>
      <c r="D72" s="18" t="s">
        <v>163</v>
      </c>
      <c r="E72" s="10" t="s">
        <v>39</v>
      </c>
      <c r="F72" s="18" t="s">
        <v>164</v>
      </c>
      <c r="G72" s="178"/>
      <c r="H72" s="11">
        <v>16.7</v>
      </c>
      <c r="I72" s="49">
        <f t="shared" si="4"/>
        <v>16.7</v>
      </c>
      <c r="J72">
        <f t="shared" si="5"/>
        <v>16.701166999999998</v>
      </c>
      <c r="K72" s="18"/>
    </row>
    <row r="73" spans="1:18" x14ac:dyDescent="0.25">
      <c r="A73" s="3">
        <v>71</v>
      </c>
      <c r="B73" s="7"/>
      <c r="C73" s="71">
        <v>71</v>
      </c>
      <c r="D73" s="142" t="s">
        <v>165</v>
      </c>
      <c r="E73" s="142" t="s">
        <v>45</v>
      </c>
      <c r="F73" s="171" t="s">
        <v>181</v>
      </c>
      <c r="G73" s="179"/>
      <c r="H73" s="6"/>
      <c r="I73" s="50" t="str">
        <f t="shared" si="4"/>
        <v>diskval.</v>
      </c>
      <c r="J73">
        <f t="shared" si="5"/>
        <v>1000</v>
      </c>
      <c r="K73" s="18"/>
    </row>
    <row r="74" spans="1:18" ht="15.75" thickBot="1" x14ac:dyDescent="0.3">
      <c r="A74" s="3">
        <v>72</v>
      </c>
      <c r="B74" s="7"/>
      <c r="C74" s="72">
        <v>72</v>
      </c>
      <c r="D74" s="135" t="s">
        <v>166</v>
      </c>
      <c r="E74" s="135" t="s">
        <v>33</v>
      </c>
      <c r="F74" s="136" t="s">
        <v>149</v>
      </c>
      <c r="G74" s="180">
        <v>28.01</v>
      </c>
      <c r="H74" s="121">
        <v>17.670000000000002</v>
      </c>
      <c r="I74" s="51">
        <f t="shared" si="4"/>
        <v>17.670000000000002</v>
      </c>
      <c r="J74">
        <f t="shared" si="5"/>
        <v>17.6704568</v>
      </c>
      <c r="K74" s="18"/>
    </row>
    <row r="75" spans="1:18" x14ac:dyDescent="0.25">
      <c r="A75" s="3">
        <v>73</v>
      </c>
      <c r="B75" s="7"/>
      <c r="C75" s="116">
        <v>73</v>
      </c>
      <c r="D75" s="162" t="s">
        <v>167</v>
      </c>
      <c r="E75" s="162" t="s">
        <v>168</v>
      </c>
      <c r="F75" s="163" t="s">
        <v>169</v>
      </c>
      <c r="G75" s="181"/>
      <c r="H75" s="119">
        <v>16.96</v>
      </c>
      <c r="I75" s="126">
        <f t="shared" si="4"/>
        <v>16.96</v>
      </c>
      <c r="J75">
        <f t="shared" si="5"/>
        <v>16.961169600000002</v>
      </c>
      <c r="K75" s="18"/>
    </row>
    <row r="76" spans="1:18" x14ac:dyDescent="0.25">
      <c r="A76" s="3">
        <v>74</v>
      </c>
      <c r="B76" s="7"/>
      <c r="C76" s="71">
        <v>74</v>
      </c>
      <c r="D76" s="76" t="s">
        <v>170</v>
      </c>
      <c r="E76" s="16" t="s">
        <v>33</v>
      </c>
      <c r="F76" s="177" t="s">
        <v>171</v>
      </c>
      <c r="G76" s="179">
        <v>27.14</v>
      </c>
      <c r="H76" s="6"/>
      <c r="I76" s="50">
        <f t="shared" si="4"/>
        <v>27.14</v>
      </c>
      <c r="J76">
        <f t="shared" si="5"/>
        <v>27.141271400000001</v>
      </c>
      <c r="K76" s="17"/>
      <c r="L76" s="18">
        <v>18.87</v>
      </c>
      <c r="M76" s="18"/>
      <c r="N76" s="14"/>
      <c r="O76" s="14"/>
      <c r="P76" s="14"/>
      <c r="Q76" s="14"/>
    </row>
    <row r="77" spans="1:18" ht="15.75" thickBot="1" x14ac:dyDescent="0.3">
      <c r="A77" s="3">
        <v>75</v>
      </c>
      <c r="B77" s="7"/>
      <c r="C77" s="122">
        <v>75</v>
      </c>
      <c r="D77" s="12" t="s">
        <v>172</v>
      </c>
      <c r="E77" s="12" t="s">
        <v>113</v>
      </c>
      <c r="F77" s="77" t="s">
        <v>85</v>
      </c>
      <c r="G77" s="182">
        <v>30.8</v>
      </c>
      <c r="H77" s="123">
        <v>17.149999999999999</v>
      </c>
      <c r="I77" s="127">
        <f t="shared" si="4"/>
        <v>17.149999999999999</v>
      </c>
      <c r="J77">
        <f t="shared" si="5"/>
        <v>17.150479499999999</v>
      </c>
      <c r="K77" s="18"/>
    </row>
    <row r="78" spans="1:18" x14ac:dyDescent="0.25">
      <c r="A78" s="3">
        <v>76</v>
      </c>
      <c r="B78" s="7"/>
      <c r="C78" s="70">
        <v>76</v>
      </c>
      <c r="D78" s="10" t="s">
        <v>173</v>
      </c>
      <c r="E78" s="10" t="s">
        <v>77</v>
      </c>
      <c r="F78" s="75" t="s">
        <v>141</v>
      </c>
      <c r="G78" s="178">
        <v>18.09</v>
      </c>
      <c r="H78" s="11">
        <v>17.54</v>
      </c>
      <c r="I78" s="49">
        <f t="shared" si="4"/>
        <v>17.54</v>
      </c>
      <c r="J78">
        <f t="shared" si="5"/>
        <v>17.540356299999999</v>
      </c>
      <c r="K78" s="18"/>
    </row>
    <row r="79" spans="1:18" x14ac:dyDescent="0.25">
      <c r="A79" s="3">
        <v>77</v>
      </c>
      <c r="B79" s="7"/>
      <c r="C79" s="71">
        <v>77</v>
      </c>
      <c r="D79" s="18" t="s">
        <v>174</v>
      </c>
      <c r="E79" s="16" t="s">
        <v>95</v>
      </c>
      <c r="F79" s="18" t="s">
        <v>149</v>
      </c>
      <c r="G79" s="179">
        <v>17.98</v>
      </c>
      <c r="H79" s="6">
        <v>17.61</v>
      </c>
      <c r="I79" s="50">
        <f t="shared" si="4"/>
        <v>17.61</v>
      </c>
      <c r="J79">
        <f t="shared" si="5"/>
        <v>17.610355899999998</v>
      </c>
      <c r="K79" s="18"/>
      <c r="L79" s="17"/>
      <c r="M79" s="18"/>
      <c r="N79" s="18"/>
      <c r="O79" s="14"/>
      <c r="P79" s="14"/>
      <c r="Q79" s="14"/>
      <c r="R79" s="14"/>
    </row>
    <row r="80" spans="1:18" ht="15.75" thickBot="1" x14ac:dyDescent="0.3">
      <c r="A80" s="3">
        <v>78</v>
      </c>
      <c r="B80" s="7"/>
      <c r="C80" s="72">
        <v>78</v>
      </c>
      <c r="D80" s="154" t="s">
        <v>175</v>
      </c>
      <c r="E80" s="154" t="s">
        <v>140</v>
      </c>
      <c r="F80" s="155" t="s">
        <v>154</v>
      </c>
      <c r="G80" s="180">
        <v>20.04</v>
      </c>
      <c r="H80" s="121">
        <v>19.86</v>
      </c>
      <c r="I80" s="51">
        <f t="shared" si="4"/>
        <v>19.86</v>
      </c>
      <c r="J80">
        <f t="shared" si="5"/>
        <v>19.860399000000001</v>
      </c>
      <c r="K80" s="18"/>
    </row>
    <row r="81" spans="1:12" x14ac:dyDescent="0.25">
      <c r="A81" s="3">
        <v>79</v>
      </c>
      <c r="B81" s="7"/>
      <c r="C81" s="116">
        <v>79</v>
      </c>
      <c r="D81" s="130" t="s">
        <v>176</v>
      </c>
      <c r="E81" s="130" t="s">
        <v>36</v>
      </c>
      <c r="F81" s="169" t="s">
        <v>177</v>
      </c>
      <c r="G81" s="181">
        <v>26.4</v>
      </c>
      <c r="H81" s="119">
        <v>16.440000000000001</v>
      </c>
      <c r="I81" s="126">
        <f t="shared" si="4"/>
        <v>16.440000000000001</v>
      </c>
      <c r="J81">
        <f t="shared" si="5"/>
        <v>16.440428400000002</v>
      </c>
      <c r="K81" s="18"/>
    </row>
    <row r="82" spans="1:12" x14ac:dyDescent="0.25">
      <c r="A82" s="3">
        <v>80</v>
      </c>
      <c r="B82" s="7"/>
      <c r="C82" s="71">
        <v>80</v>
      </c>
      <c r="D82" s="130" t="s">
        <v>178</v>
      </c>
      <c r="E82" s="130" t="s">
        <v>65</v>
      </c>
      <c r="F82" s="131" t="s">
        <v>85</v>
      </c>
      <c r="G82" s="179">
        <v>22.1</v>
      </c>
      <c r="H82" s="6">
        <v>18.82</v>
      </c>
      <c r="I82" s="50">
        <f t="shared" si="4"/>
        <v>18.82</v>
      </c>
      <c r="J82">
        <f t="shared" si="5"/>
        <v>18.8204092</v>
      </c>
      <c r="K82" s="18"/>
    </row>
    <row r="83" spans="1:12" ht="15.75" thickBot="1" x14ac:dyDescent="0.3">
      <c r="A83" s="3">
        <v>81</v>
      </c>
      <c r="B83" s="7"/>
      <c r="C83" s="122">
        <v>81</v>
      </c>
      <c r="D83" s="130" t="s">
        <v>179</v>
      </c>
      <c r="E83" s="130" t="s">
        <v>87</v>
      </c>
      <c r="F83" s="136" t="s">
        <v>75</v>
      </c>
      <c r="G83" s="182">
        <v>25.83</v>
      </c>
      <c r="H83" s="123">
        <v>19.05</v>
      </c>
      <c r="I83" s="127">
        <f t="shared" si="4"/>
        <v>19.05</v>
      </c>
      <c r="J83">
        <f t="shared" si="5"/>
        <v>19.050448800000002</v>
      </c>
      <c r="K83" s="18"/>
    </row>
    <row r="84" spans="1:12" x14ac:dyDescent="0.25">
      <c r="A84" s="3">
        <v>82</v>
      </c>
      <c r="B84" s="7"/>
      <c r="C84" s="70">
        <v>82</v>
      </c>
      <c r="D84" s="140" t="s">
        <v>180</v>
      </c>
      <c r="E84" s="140" t="s">
        <v>42</v>
      </c>
      <c r="F84" s="141" t="s">
        <v>141</v>
      </c>
      <c r="G84" s="178"/>
      <c r="H84" s="11">
        <v>19.440000000000001</v>
      </c>
      <c r="I84" s="49">
        <f t="shared" si="4"/>
        <v>19.440000000000001</v>
      </c>
      <c r="J84">
        <f t="shared" si="5"/>
        <v>19.441194400000001</v>
      </c>
      <c r="K84" s="18"/>
    </row>
    <row r="85" spans="1:12" x14ac:dyDescent="0.25">
      <c r="A85" s="3">
        <v>83</v>
      </c>
      <c r="B85" s="7"/>
      <c r="C85" s="71">
        <v>83</v>
      </c>
      <c r="D85" s="16" t="s">
        <v>182</v>
      </c>
      <c r="E85" s="16" t="s">
        <v>95</v>
      </c>
      <c r="F85" s="76" t="s">
        <v>149</v>
      </c>
      <c r="G85" s="179">
        <v>17.579999999999998</v>
      </c>
      <c r="H85" s="6">
        <v>17.350000000000001</v>
      </c>
      <c r="I85" s="50">
        <f t="shared" si="4"/>
        <v>17.350000000000001</v>
      </c>
      <c r="J85">
        <f t="shared" si="5"/>
        <v>17.350349300000001</v>
      </c>
      <c r="K85" s="18"/>
    </row>
    <row r="86" spans="1:12" ht="15.75" thickBot="1" x14ac:dyDescent="0.3">
      <c r="A86" s="3">
        <v>84</v>
      </c>
      <c r="B86" s="7"/>
      <c r="C86" s="72">
        <v>84</v>
      </c>
      <c r="D86" s="12" t="s">
        <v>183</v>
      </c>
      <c r="E86" s="12" t="s">
        <v>69</v>
      </c>
      <c r="F86" s="136" t="s">
        <v>154</v>
      </c>
      <c r="G86" s="180"/>
      <c r="H86" s="121">
        <v>21.35</v>
      </c>
      <c r="I86" s="51">
        <f t="shared" si="4"/>
        <v>21.35</v>
      </c>
      <c r="J86">
        <f t="shared" si="5"/>
        <v>21.3512135</v>
      </c>
      <c r="K86" s="18"/>
    </row>
    <row r="87" spans="1:12" x14ac:dyDescent="0.25">
      <c r="A87" s="3">
        <v>85</v>
      </c>
      <c r="B87" s="7"/>
      <c r="C87" s="116">
        <v>85</v>
      </c>
      <c r="D87" s="18" t="s">
        <v>184</v>
      </c>
      <c r="E87" s="10" t="s">
        <v>42</v>
      </c>
      <c r="F87" s="18" t="s">
        <v>177</v>
      </c>
      <c r="G87" s="181"/>
      <c r="H87" s="119"/>
      <c r="I87" s="126" t="str">
        <f t="shared" si="4"/>
        <v>diskval.</v>
      </c>
      <c r="J87">
        <f t="shared" si="5"/>
        <v>1000</v>
      </c>
      <c r="K87" s="18">
        <v>27.71</v>
      </c>
    </row>
    <row r="88" spans="1:12" x14ac:dyDescent="0.25">
      <c r="A88" s="3">
        <v>86</v>
      </c>
      <c r="B88" s="7"/>
      <c r="C88" s="71">
        <v>86</v>
      </c>
      <c r="D88" s="16" t="s">
        <v>185</v>
      </c>
      <c r="E88" s="16" t="s">
        <v>77</v>
      </c>
      <c r="F88" s="76" t="s">
        <v>85</v>
      </c>
      <c r="G88" s="179"/>
      <c r="H88" s="6">
        <v>17.8</v>
      </c>
      <c r="I88" s="50">
        <f t="shared" si="4"/>
        <v>17.8</v>
      </c>
      <c r="J88">
        <f t="shared" si="5"/>
        <v>17.801178</v>
      </c>
      <c r="K88" s="18"/>
    </row>
    <row r="89" spans="1:12" ht="15.75" thickBot="1" x14ac:dyDescent="0.3">
      <c r="A89" s="3">
        <v>87</v>
      </c>
      <c r="B89" s="7"/>
      <c r="C89" s="122">
        <v>87</v>
      </c>
      <c r="D89" s="12" t="s">
        <v>186</v>
      </c>
      <c r="E89" s="12" t="s">
        <v>97</v>
      </c>
      <c r="F89" s="77" t="s">
        <v>187</v>
      </c>
      <c r="G89" s="182">
        <v>16.04</v>
      </c>
      <c r="H89" s="123"/>
      <c r="I89" s="127">
        <f t="shared" si="4"/>
        <v>16.04</v>
      </c>
      <c r="J89">
        <f t="shared" si="5"/>
        <v>16.041160399999999</v>
      </c>
      <c r="K89" s="18"/>
    </row>
    <row r="90" spans="1:12" x14ac:dyDescent="0.25">
      <c r="A90" s="3">
        <v>88</v>
      </c>
      <c r="B90" s="7"/>
      <c r="C90" s="70">
        <v>88</v>
      </c>
      <c r="D90" s="10" t="s">
        <v>188</v>
      </c>
      <c r="E90" s="10" t="s">
        <v>189</v>
      </c>
      <c r="F90" s="75" t="s">
        <v>141</v>
      </c>
      <c r="G90" s="178">
        <v>18.12</v>
      </c>
      <c r="H90" s="11">
        <v>17.489999999999998</v>
      </c>
      <c r="I90" s="49">
        <f t="shared" si="4"/>
        <v>17.489999999999998</v>
      </c>
      <c r="J90">
        <f t="shared" si="5"/>
        <v>17.4903561</v>
      </c>
      <c r="K90" s="18"/>
    </row>
    <row r="91" spans="1:12" x14ac:dyDescent="0.25">
      <c r="A91" s="3">
        <v>89</v>
      </c>
      <c r="B91" s="7"/>
      <c r="C91" s="71">
        <v>89</v>
      </c>
      <c r="D91" s="142" t="s">
        <v>190</v>
      </c>
      <c r="E91" s="142" t="s">
        <v>191</v>
      </c>
      <c r="F91" s="171" t="s">
        <v>149</v>
      </c>
      <c r="G91" s="179">
        <v>17.53</v>
      </c>
      <c r="H91" s="6"/>
      <c r="I91" s="50">
        <f t="shared" si="4"/>
        <v>17.53</v>
      </c>
      <c r="J91">
        <f t="shared" si="5"/>
        <v>17.531175300000001</v>
      </c>
      <c r="K91" s="18"/>
      <c r="L91" s="19">
        <v>17.420000000000002</v>
      </c>
    </row>
    <row r="92" spans="1:12" ht="15.75" thickBot="1" x14ac:dyDescent="0.3">
      <c r="A92" s="3">
        <v>90</v>
      </c>
      <c r="B92" s="7"/>
      <c r="C92" s="72">
        <v>90</v>
      </c>
      <c r="D92" s="154" t="s">
        <v>192</v>
      </c>
      <c r="E92" s="154" t="s">
        <v>95</v>
      </c>
      <c r="F92" s="155" t="s">
        <v>154</v>
      </c>
      <c r="G92" s="180">
        <v>24.02</v>
      </c>
      <c r="H92" s="121">
        <v>23.65</v>
      </c>
      <c r="I92" s="51">
        <f t="shared" si="4"/>
        <v>23.65</v>
      </c>
      <c r="J92">
        <f t="shared" si="5"/>
        <v>23.650476699999999</v>
      </c>
      <c r="K92" s="18"/>
    </row>
    <row r="93" spans="1:12" x14ac:dyDescent="0.25">
      <c r="A93" s="3">
        <v>91</v>
      </c>
      <c r="B93" s="7"/>
      <c r="C93" s="116">
        <v>91</v>
      </c>
      <c r="D93" s="117"/>
      <c r="E93" s="66"/>
      <c r="F93" s="66"/>
      <c r="G93" s="118"/>
      <c r="H93" s="119"/>
      <c r="I93" s="120" t="str">
        <f t="shared" ref="I93:I98" si="6">IF(AND(G93=0,H93=0),"diskval.",IF(AND(G93&gt;0,H93&gt;0),MIN(G93:H93),IF(G93&gt;0,G93,H93)))</f>
        <v>diskval.</v>
      </c>
      <c r="J93">
        <f t="shared" ref="J93:J98" si="7">IF(G93+H93=0,1000,I93+((IF(G93&gt;0,G93,100)+IF(H93&gt;0,H93,100))/100000))</f>
        <v>1000</v>
      </c>
      <c r="K93" s="18"/>
    </row>
    <row r="94" spans="1:12" x14ac:dyDescent="0.25">
      <c r="A94" s="3">
        <v>92</v>
      </c>
      <c r="B94" s="7"/>
      <c r="C94" s="71">
        <v>92</v>
      </c>
      <c r="D94" s="88"/>
      <c r="E94" s="16"/>
      <c r="F94" s="16"/>
      <c r="G94" s="2"/>
      <c r="H94" s="6"/>
      <c r="I94" s="73" t="str">
        <f t="shared" si="6"/>
        <v>diskval.</v>
      </c>
      <c r="J94">
        <f t="shared" si="7"/>
        <v>1000</v>
      </c>
      <c r="K94" s="18"/>
    </row>
    <row r="95" spans="1:12" x14ac:dyDescent="0.25">
      <c r="A95" s="3">
        <v>93</v>
      </c>
      <c r="B95" s="7"/>
      <c r="C95" s="71">
        <v>93</v>
      </c>
      <c r="D95" s="88"/>
      <c r="E95" s="16"/>
      <c r="F95" s="16"/>
      <c r="G95" s="2"/>
      <c r="H95" s="6"/>
      <c r="I95" s="73" t="str">
        <f t="shared" si="6"/>
        <v>diskval.</v>
      </c>
      <c r="J95">
        <f t="shared" si="7"/>
        <v>1000</v>
      </c>
      <c r="K95" s="18"/>
    </row>
    <row r="96" spans="1:12" x14ac:dyDescent="0.25">
      <c r="A96" s="3">
        <v>94</v>
      </c>
      <c r="B96" s="7"/>
      <c r="C96" s="71">
        <v>94</v>
      </c>
      <c r="D96" s="88"/>
      <c r="E96" s="16"/>
      <c r="F96" s="16"/>
      <c r="G96" s="2"/>
      <c r="H96" s="6"/>
      <c r="I96" s="73" t="str">
        <f t="shared" si="6"/>
        <v>diskval.</v>
      </c>
      <c r="J96">
        <f t="shared" si="7"/>
        <v>1000</v>
      </c>
      <c r="K96" s="18"/>
    </row>
    <row r="97" spans="1:11" x14ac:dyDescent="0.25">
      <c r="A97" s="3">
        <v>95</v>
      </c>
      <c r="B97" s="7"/>
      <c r="C97" s="71">
        <v>95</v>
      </c>
      <c r="D97" s="88"/>
      <c r="E97" s="16"/>
      <c r="F97" s="16"/>
      <c r="G97" s="2"/>
      <c r="H97" s="6"/>
      <c r="I97" s="73" t="str">
        <f t="shared" si="6"/>
        <v>diskval.</v>
      </c>
      <c r="J97">
        <f t="shared" si="7"/>
        <v>1000</v>
      </c>
      <c r="K97" s="18"/>
    </row>
    <row r="98" spans="1:11" x14ac:dyDescent="0.25">
      <c r="A98" s="3">
        <v>96</v>
      </c>
      <c r="B98" s="7"/>
      <c r="C98" s="71">
        <v>96</v>
      </c>
      <c r="D98" s="88"/>
      <c r="E98" s="16"/>
      <c r="F98" s="16"/>
      <c r="G98" s="2"/>
      <c r="H98" s="6"/>
      <c r="I98" s="73" t="str">
        <f t="shared" si="6"/>
        <v>diskval.</v>
      </c>
      <c r="J98">
        <f t="shared" si="7"/>
        <v>1000</v>
      </c>
      <c r="K98" s="18"/>
    </row>
    <row r="99" spans="1:11" x14ac:dyDescent="0.25">
      <c r="A99" s="3">
        <v>97</v>
      </c>
      <c r="B99" s="7"/>
      <c r="C99" s="71">
        <v>97</v>
      </c>
      <c r="D99" s="88"/>
      <c r="E99" s="16"/>
      <c r="F99" s="16"/>
      <c r="G99" s="2"/>
      <c r="H99" s="6"/>
      <c r="I99" s="73" t="str">
        <f t="shared" ref="I99:I130" si="8">IF(AND(G99=0,H99=0),"diskval.",IF(AND(G99&gt;0,H99&gt;0),MIN(G99:H99),IF(G99&gt;0,G99,H99)))</f>
        <v>diskval.</v>
      </c>
      <c r="J99">
        <f t="shared" ref="J99:J130" si="9">IF(G99+H99=0,1000,I99+((IF(G99&gt;0,G99,100)+IF(H99&gt;0,H99,100))/100000))</f>
        <v>1000</v>
      </c>
      <c r="K99" s="18"/>
    </row>
    <row r="100" spans="1:11" x14ac:dyDescent="0.25">
      <c r="A100" s="3">
        <v>98</v>
      </c>
      <c r="B100" s="7"/>
      <c r="C100" s="71">
        <v>98</v>
      </c>
      <c r="D100" s="88"/>
      <c r="E100" s="16"/>
      <c r="F100" s="16"/>
      <c r="G100" s="2"/>
      <c r="H100" s="6"/>
      <c r="I100" s="73" t="str">
        <f t="shared" si="8"/>
        <v>diskval.</v>
      </c>
      <c r="J100">
        <f t="shared" si="9"/>
        <v>1000</v>
      </c>
      <c r="K100" s="18"/>
    </row>
    <row r="101" spans="1:11" x14ac:dyDescent="0.25">
      <c r="A101" s="3">
        <v>99</v>
      </c>
      <c r="B101" s="7"/>
      <c r="C101" s="71">
        <v>99</v>
      </c>
      <c r="D101" s="88"/>
      <c r="E101" s="16"/>
      <c r="F101" s="16"/>
      <c r="G101" s="2"/>
      <c r="H101" s="6"/>
      <c r="I101" s="73" t="str">
        <f t="shared" si="8"/>
        <v>diskval.</v>
      </c>
      <c r="J101">
        <f t="shared" si="9"/>
        <v>1000</v>
      </c>
      <c r="K101" s="18"/>
    </row>
    <row r="102" spans="1:11" x14ac:dyDescent="0.25">
      <c r="A102" s="3">
        <v>100</v>
      </c>
      <c r="B102" s="7"/>
      <c r="C102" s="71">
        <v>100</v>
      </c>
      <c r="D102" s="88"/>
      <c r="E102" s="16"/>
      <c r="F102" s="16"/>
      <c r="G102" s="2"/>
      <c r="H102" s="6"/>
      <c r="I102" s="73" t="str">
        <f t="shared" si="8"/>
        <v>diskval.</v>
      </c>
      <c r="J102">
        <f t="shared" si="9"/>
        <v>1000</v>
      </c>
      <c r="K102" s="18"/>
    </row>
    <row r="103" spans="1:11" x14ac:dyDescent="0.25">
      <c r="A103" s="3">
        <v>101</v>
      </c>
      <c r="B103" s="7"/>
      <c r="C103" s="71">
        <v>101</v>
      </c>
      <c r="D103" s="88"/>
      <c r="E103" s="16"/>
      <c r="F103" s="16"/>
      <c r="G103" s="2"/>
      <c r="H103" s="6"/>
      <c r="I103" s="73" t="str">
        <f t="shared" si="8"/>
        <v>diskval.</v>
      </c>
      <c r="J103">
        <f t="shared" si="9"/>
        <v>1000</v>
      </c>
      <c r="K103" s="18"/>
    </row>
    <row r="104" spans="1:11" x14ac:dyDescent="0.25">
      <c r="A104" s="3">
        <v>102</v>
      </c>
      <c r="B104" s="7"/>
      <c r="C104" s="71">
        <v>102</v>
      </c>
      <c r="D104" s="88"/>
      <c r="E104" s="16"/>
      <c r="F104" s="16"/>
      <c r="G104" s="2"/>
      <c r="H104" s="6"/>
      <c r="I104" s="73" t="str">
        <f t="shared" si="8"/>
        <v>diskval.</v>
      </c>
      <c r="J104">
        <f t="shared" si="9"/>
        <v>1000</v>
      </c>
      <c r="K104" s="18"/>
    </row>
    <row r="105" spans="1:11" x14ac:dyDescent="0.25">
      <c r="A105" s="3">
        <v>103</v>
      </c>
      <c r="B105" s="7"/>
      <c r="C105" s="71">
        <v>103</v>
      </c>
      <c r="D105" s="88"/>
      <c r="E105" s="16"/>
      <c r="F105" s="16"/>
      <c r="G105" s="2"/>
      <c r="H105" s="6"/>
      <c r="I105" s="73" t="str">
        <f t="shared" si="8"/>
        <v>diskval.</v>
      </c>
      <c r="J105">
        <f t="shared" si="9"/>
        <v>1000</v>
      </c>
      <c r="K105" s="18"/>
    </row>
    <row r="106" spans="1:11" x14ac:dyDescent="0.25">
      <c r="A106" s="3">
        <v>104</v>
      </c>
      <c r="B106" s="7"/>
      <c r="C106" s="71">
        <v>104</v>
      </c>
      <c r="D106" s="88"/>
      <c r="E106" s="16"/>
      <c r="F106" s="16"/>
      <c r="G106" s="2"/>
      <c r="H106" s="6"/>
      <c r="I106" s="73" t="str">
        <f t="shared" si="8"/>
        <v>diskval.</v>
      </c>
      <c r="J106">
        <f t="shared" si="9"/>
        <v>1000</v>
      </c>
      <c r="K106" s="18"/>
    </row>
    <row r="107" spans="1:11" x14ac:dyDescent="0.25">
      <c r="A107" s="3">
        <v>105</v>
      </c>
      <c r="B107" s="7"/>
      <c r="C107" s="71">
        <v>105</v>
      </c>
      <c r="D107" s="88"/>
      <c r="E107" s="16"/>
      <c r="F107" s="16"/>
      <c r="G107" s="2"/>
      <c r="H107" s="6"/>
      <c r="I107" s="73" t="str">
        <f t="shared" si="8"/>
        <v>diskval.</v>
      </c>
      <c r="J107">
        <f t="shared" si="9"/>
        <v>1000</v>
      </c>
      <c r="K107" s="18"/>
    </row>
    <row r="108" spans="1:11" x14ac:dyDescent="0.25">
      <c r="A108" s="3">
        <v>106</v>
      </c>
      <c r="B108" s="7"/>
      <c r="C108" s="71">
        <v>106</v>
      </c>
      <c r="D108" s="88"/>
      <c r="E108" s="16"/>
      <c r="F108" s="16"/>
      <c r="G108" s="2"/>
      <c r="H108" s="6"/>
      <c r="I108" s="73" t="str">
        <f t="shared" si="8"/>
        <v>diskval.</v>
      </c>
      <c r="J108">
        <f t="shared" si="9"/>
        <v>1000</v>
      </c>
      <c r="K108" s="18"/>
    </row>
    <row r="109" spans="1:11" x14ac:dyDescent="0.25">
      <c r="A109" s="3">
        <v>107</v>
      </c>
      <c r="B109" s="7"/>
      <c r="C109" s="71">
        <v>107</v>
      </c>
      <c r="D109" s="88"/>
      <c r="E109" s="16"/>
      <c r="F109" s="16"/>
      <c r="G109" s="2"/>
      <c r="H109" s="6"/>
      <c r="I109" s="73" t="str">
        <f t="shared" si="8"/>
        <v>diskval.</v>
      </c>
      <c r="J109">
        <f t="shared" si="9"/>
        <v>1000</v>
      </c>
      <c r="K109" s="18"/>
    </row>
    <row r="110" spans="1:11" x14ac:dyDescent="0.25">
      <c r="A110" s="3">
        <v>108</v>
      </c>
      <c r="B110" s="7"/>
      <c r="C110" s="71">
        <v>108</v>
      </c>
      <c r="D110" s="88"/>
      <c r="E110" s="16"/>
      <c r="F110" s="16"/>
      <c r="G110" s="2"/>
      <c r="H110" s="6"/>
      <c r="I110" s="73" t="str">
        <f t="shared" si="8"/>
        <v>diskval.</v>
      </c>
      <c r="J110">
        <f t="shared" si="9"/>
        <v>1000</v>
      </c>
      <c r="K110" s="18"/>
    </row>
    <row r="111" spans="1:11" x14ac:dyDescent="0.25">
      <c r="A111" s="3">
        <v>109</v>
      </c>
      <c r="B111" s="7"/>
      <c r="C111" s="71">
        <v>109</v>
      </c>
      <c r="D111" s="88"/>
      <c r="E111" s="16"/>
      <c r="F111" s="16"/>
      <c r="G111" s="2"/>
      <c r="H111" s="6"/>
      <c r="I111" s="73" t="str">
        <f t="shared" si="8"/>
        <v>diskval.</v>
      </c>
      <c r="J111">
        <f t="shared" si="9"/>
        <v>1000</v>
      </c>
      <c r="K111" s="18"/>
    </row>
    <row r="112" spans="1:11" x14ac:dyDescent="0.25">
      <c r="A112" s="3">
        <v>110</v>
      </c>
      <c r="B112" s="7"/>
      <c r="C112" s="71">
        <v>110</v>
      </c>
      <c r="D112" s="88"/>
      <c r="E112" s="16"/>
      <c r="F112" s="16"/>
      <c r="G112" s="2"/>
      <c r="H112" s="6"/>
      <c r="I112" s="73" t="str">
        <f t="shared" si="8"/>
        <v>diskval.</v>
      </c>
      <c r="J112">
        <f t="shared" si="9"/>
        <v>1000</v>
      </c>
      <c r="K112" s="18"/>
    </row>
    <row r="113" spans="1:11" x14ac:dyDescent="0.25">
      <c r="A113" s="3">
        <v>111</v>
      </c>
      <c r="B113" s="7"/>
      <c r="C113" s="71">
        <v>111</v>
      </c>
      <c r="D113" s="88"/>
      <c r="E113" s="16"/>
      <c r="F113" s="16"/>
      <c r="G113" s="47"/>
      <c r="H113" s="74"/>
      <c r="I113" s="73" t="str">
        <f t="shared" si="8"/>
        <v>diskval.</v>
      </c>
      <c r="J113">
        <f t="shared" si="9"/>
        <v>1000</v>
      </c>
      <c r="K113" s="18"/>
    </row>
    <row r="114" spans="1:11" x14ac:dyDescent="0.25">
      <c r="A114" s="3">
        <v>112</v>
      </c>
      <c r="B114" s="43"/>
      <c r="C114" s="71">
        <v>112</v>
      </c>
      <c r="D114" s="88"/>
      <c r="E114" s="16"/>
      <c r="F114" s="16"/>
      <c r="G114" s="47"/>
      <c r="H114" s="74"/>
      <c r="I114" s="73" t="str">
        <f t="shared" si="8"/>
        <v>diskval.</v>
      </c>
      <c r="J114">
        <f t="shared" si="9"/>
        <v>1000</v>
      </c>
      <c r="K114" s="18"/>
    </row>
    <row r="115" spans="1:11" x14ac:dyDescent="0.25">
      <c r="A115" s="3">
        <v>113</v>
      </c>
      <c r="B115" s="43"/>
      <c r="C115" s="71">
        <v>113</v>
      </c>
      <c r="D115" s="88"/>
      <c r="E115" s="16"/>
      <c r="F115" s="16"/>
      <c r="G115" s="47"/>
      <c r="H115" s="74"/>
      <c r="I115" s="73" t="str">
        <f t="shared" si="8"/>
        <v>diskval.</v>
      </c>
      <c r="J115">
        <f t="shared" si="9"/>
        <v>1000</v>
      </c>
      <c r="K115" s="18"/>
    </row>
    <row r="116" spans="1:11" x14ac:dyDescent="0.25">
      <c r="A116" s="3">
        <v>114</v>
      </c>
      <c r="B116" s="43"/>
      <c r="C116" s="71">
        <v>114</v>
      </c>
      <c r="D116" s="88"/>
      <c r="E116" s="16"/>
      <c r="F116" s="16"/>
      <c r="G116" s="47"/>
      <c r="H116" s="74"/>
      <c r="I116" s="73" t="str">
        <f t="shared" si="8"/>
        <v>diskval.</v>
      </c>
      <c r="J116">
        <f t="shared" si="9"/>
        <v>1000</v>
      </c>
      <c r="K116" s="18"/>
    </row>
    <row r="117" spans="1:11" x14ac:dyDescent="0.25">
      <c r="A117" s="3">
        <v>115</v>
      </c>
      <c r="B117" s="43"/>
      <c r="C117" s="71">
        <v>115</v>
      </c>
      <c r="D117" s="88"/>
      <c r="E117" s="16"/>
      <c r="F117" s="16"/>
      <c r="G117" s="47"/>
      <c r="H117" s="74"/>
      <c r="I117" s="73" t="str">
        <f t="shared" si="8"/>
        <v>diskval.</v>
      </c>
      <c r="J117">
        <f t="shared" si="9"/>
        <v>1000</v>
      </c>
      <c r="K117" s="18"/>
    </row>
    <row r="118" spans="1:11" x14ac:dyDescent="0.25">
      <c r="A118" s="3">
        <v>116</v>
      </c>
      <c r="B118" s="43"/>
      <c r="C118" s="71">
        <v>116</v>
      </c>
      <c r="D118" s="88"/>
      <c r="E118" s="16"/>
      <c r="F118" s="16"/>
      <c r="G118" s="47"/>
      <c r="H118" s="74"/>
      <c r="I118" s="73" t="str">
        <f t="shared" si="8"/>
        <v>diskval.</v>
      </c>
      <c r="J118">
        <f t="shared" si="9"/>
        <v>1000</v>
      </c>
      <c r="K118" s="18"/>
    </row>
    <row r="119" spans="1:11" x14ac:dyDescent="0.25">
      <c r="A119" s="3">
        <v>117</v>
      </c>
      <c r="B119" s="43"/>
      <c r="C119" s="71">
        <v>117</v>
      </c>
      <c r="D119" s="88"/>
      <c r="E119" s="16"/>
      <c r="F119" s="16"/>
      <c r="G119" s="47"/>
      <c r="H119" s="74"/>
      <c r="I119" s="73" t="str">
        <f t="shared" si="8"/>
        <v>diskval.</v>
      </c>
      <c r="J119">
        <f t="shared" si="9"/>
        <v>1000</v>
      </c>
      <c r="K119" s="18"/>
    </row>
    <row r="120" spans="1:11" x14ac:dyDescent="0.25">
      <c r="A120" s="3">
        <v>118</v>
      </c>
      <c r="B120" s="43"/>
      <c r="C120" s="71">
        <v>118</v>
      </c>
      <c r="D120" s="88"/>
      <c r="E120" s="16"/>
      <c r="F120" s="16"/>
      <c r="G120" s="47"/>
      <c r="H120" s="74"/>
      <c r="I120" s="73" t="str">
        <f t="shared" si="8"/>
        <v>diskval.</v>
      </c>
      <c r="J120">
        <f t="shared" si="9"/>
        <v>1000</v>
      </c>
      <c r="K120" s="18"/>
    </row>
    <row r="121" spans="1:11" x14ac:dyDescent="0.25">
      <c r="A121" s="3">
        <v>119</v>
      </c>
      <c r="B121" s="43"/>
      <c r="C121" s="71">
        <v>119</v>
      </c>
      <c r="D121" s="88"/>
      <c r="E121" s="16"/>
      <c r="F121" s="16"/>
      <c r="G121" s="47"/>
      <c r="H121" s="74"/>
      <c r="I121" s="73" t="str">
        <f t="shared" si="8"/>
        <v>diskval.</v>
      </c>
      <c r="J121">
        <f t="shared" si="9"/>
        <v>1000</v>
      </c>
      <c r="K121" s="18"/>
    </row>
    <row r="122" spans="1:11" x14ac:dyDescent="0.25">
      <c r="A122" s="3">
        <v>120</v>
      </c>
      <c r="B122" s="43"/>
      <c r="C122" s="71">
        <v>120</v>
      </c>
      <c r="D122" s="88"/>
      <c r="E122" s="16"/>
      <c r="F122" s="16"/>
      <c r="G122" s="47"/>
      <c r="H122" s="74"/>
      <c r="I122" s="73" t="str">
        <f t="shared" si="8"/>
        <v>diskval.</v>
      </c>
      <c r="J122">
        <f t="shared" si="9"/>
        <v>1000</v>
      </c>
      <c r="K122" s="18"/>
    </row>
    <row r="123" spans="1:11" x14ac:dyDescent="0.25">
      <c r="A123" s="3">
        <v>121</v>
      </c>
      <c r="B123" s="43"/>
      <c r="C123" s="71">
        <v>121</v>
      </c>
      <c r="D123" s="88"/>
      <c r="E123" s="16"/>
      <c r="F123" s="16"/>
      <c r="G123" s="47"/>
      <c r="H123" s="74"/>
      <c r="I123" s="73" t="str">
        <f t="shared" si="8"/>
        <v>diskval.</v>
      </c>
      <c r="J123">
        <f t="shared" si="9"/>
        <v>1000</v>
      </c>
      <c r="K123" s="18"/>
    </row>
    <row r="124" spans="1:11" x14ac:dyDescent="0.25">
      <c r="A124" s="3">
        <v>122</v>
      </c>
      <c r="B124" s="43"/>
      <c r="C124" s="71">
        <v>122</v>
      </c>
      <c r="D124" s="88"/>
      <c r="E124" s="16"/>
      <c r="F124" s="16"/>
      <c r="G124" s="47"/>
      <c r="H124" s="74"/>
      <c r="I124" s="73" t="str">
        <f t="shared" si="8"/>
        <v>diskval.</v>
      </c>
      <c r="J124">
        <f t="shared" si="9"/>
        <v>1000</v>
      </c>
      <c r="K124" s="18"/>
    </row>
    <row r="125" spans="1:11" x14ac:dyDescent="0.25">
      <c r="A125" s="3">
        <v>123</v>
      </c>
      <c r="B125" s="43"/>
      <c r="C125" s="71">
        <v>123</v>
      </c>
      <c r="D125" s="88"/>
      <c r="E125" s="16"/>
      <c r="F125" s="16"/>
      <c r="G125" s="47"/>
      <c r="H125" s="74"/>
      <c r="I125" s="73" t="str">
        <f t="shared" si="8"/>
        <v>diskval.</v>
      </c>
      <c r="J125">
        <f t="shared" si="9"/>
        <v>1000</v>
      </c>
      <c r="K125" s="18"/>
    </row>
    <row r="126" spans="1:11" x14ac:dyDescent="0.25">
      <c r="A126" s="3">
        <v>124</v>
      </c>
      <c r="B126" s="43"/>
      <c r="C126" s="71">
        <v>124</v>
      </c>
      <c r="D126" s="88"/>
      <c r="E126" s="16"/>
      <c r="F126" s="16"/>
      <c r="G126" s="47"/>
      <c r="H126" s="74"/>
      <c r="I126" s="73" t="str">
        <f t="shared" si="8"/>
        <v>diskval.</v>
      </c>
      <c r="J126">
        <f t="shared" si="9"/>
        <v>1000</v>
      </c>
      <c r="K126" s="18"/>
    </row>
    <row r="127" spans="1:11" x14ac:dyDescent="0.25">
      <c r="A127" s="3">
        <v>125</v>
      </c>
      <c r="B127" s="43"/>
      <c r="C127" s="71">
        <v>125</v>
      </c>
      <c r="D127" s="88"/>
      <c r="E127" s="16"/>
      <c r="F127" s="16"/>
      <c r="G127" s="47"/>
      <c r="H127" s="74"/>
      <c r="I127" s="73" t="str">
        <f t="shared" si="8"/>
        <v>diskval.</v>
      </c>
      <c r="J127">
        <f t="shared" si="9"/>
        <v>1000</v>
      </c>
      <c r="K127" s="18"/>
    </row>
    <row r="128" spans="1:11" x14ac:dyDescent="0.25">
      <c r="A128" s="3">
        <v>126</v>
      </c>
      <c r="B128" s="43"/>
      <c r="C128" s="71">
        <v>126</v>
      </c>
      <c r="D128" s="88"/>
      <c r="E128" s="16"/>
      <c r="F128" s="16"/>
      <c r="G128" s="47"/>
      <c r="H128" s="74"/>
      <c r="I128" s="73" t="str">
        <f t="shared" si="8"/>
        <v>diskval.</v>
      </c>
      <c r="J128">
        <f t="shared" si="9"/>
        <v>1000</v>
      </c>
      <c r="K128" s="18"/>
    </row>
    <row r="129" spans="1:11" x14ac:dyDescent="0.25">
      <c r="A129" s="3">
        <v>127</v>
      </c>
      <c r="B129" s="43"/>
      <c r="C129" s="71">
        <v>127</v>
      </c>
      <c r="D129" s="88"/>
      <c r="E129" s="16"/>
      <c r="F129" s="16"/>
      <c r="G129" s="47"/>
      <c r="H129" s="74"/>
      <c r="I129" s="73" t="str">
        <f t="shared" si="8"/>
        <v>diskval.</v>
      </c>
      <c r="J129">
        <f t="shared" si="9"/>
        <v>1000</v>
      </c>
      <c r="K129" s="18"/>
    </row>
    <row r="130" spans="1:11" x14ac:dyDescent="0.25">
      <c r="A130" s="3">
        <v>128</v>
      </c>
      <c r="B130" s="43"/>
      <c r="C130" s="71">
        <v>128</v>
      </c>
      <c r="D130" s="88"/>
      <c r="E130" s="16"/>
      <c r="F130" s="16"/>
      <c r="G130" s="47"/>
      <c r="H130" s="74"/>
      <c r="I130" s="73" t="str">
        <f t="shared" si="8"/>
        <v>diskval.</v>
      </c>
      <c r="J130">
        <f t="shared" si="9"/>
        <v>1000</v>
      </c>
      <c r="K130" s="18"/>
    </row>
    <row r="131" spans="1:11" x14ac:dyDescent="0.25">
      <c r="A131" s="3">
        <v>129</v>
      </c>
      <c r="B131" s="43"/>
      <c r="C131" s="71">
        <v>129</v>
      </c>
      <c r="D131" s="88"/>
      <c r="E131" s="16"/>
      <c r="F131" s="16"/>
      <c r="G131" s="47"/>
      <c r="H131" s="74"/>
      <c r="I131" s="73" t="str">
        <f t="shared" ref="I131:I152" si="10">IF(AND(G131=0,H131=0),"diskval.",IF(AND(G131&gt;0,H131&gt;0),MIN(G131:H131),IF(G131&gt;0,G131,H131)))</f>
        <v>diskval.</v>
      </c>
      <c r="J131">
        <f t="shared" ref="J131:J152" si="11">IF(G131+H131=0,1000,I131+((IF(G131&gt;0,G131,100)+IF(H131&gt;0,H131,100))/100000))</f>
        <v>1000</v>
      </c>
      <c r="K131" s="18"/>
    </row>
    <row r="132" spans="1:11" x14ac:dyDescent="0.25">
      <c r="A132" s="3">
        <v>130</v>
      </c>
      <c r="B132" s="43"/>
      <c r="C132" s="71">
        <v>130</v>
      </c>
      <c r="D132" s="88"/>
      <c r="E132" s="16"/>
      <c r="F132" s="16"/>
      <c r="G132" s="47"/>
      <c r="H132" s="74"/>
      <c r="I132" s="73" t="str">
        <f t="shared" si="10"/>
        <v>diskval.</v>
      </c>
      <c r="J132">
        <f t="shared" si="11"/>
        <v>1000</v>
      </c>
      <c r="K132" s="18"/>
    </row>
    <row r="133" spans="1:11" x14ac:dyDescent="0.25">
      <c r="A133" s="3">
        <v>131</v>
      </c>
      <c r="B133" s="43"/>
      <c r="C133" s="71">
        <v>131</v>
      </c>
      <c r="D133" s="88"/>
      <c r="E133" s="16"/>
      <c r="F133" s="16"/>
      <c r="G133" s="47"/>
      <c r="H133" s="74"/>
      <c r="I133" s="73" t="str">
        <f t="shared" si="10"/>
        <v>diskval.</v>
      </c>
      <c r="J133">
        <f t="shared" si="11"/>
        <v>1000</v>
      </c>
      <c r="K133" s="18"/>
    </row>
    <row r="134" spans="1:11" x14ac:dyDescent="0.25">
      <c r="A134" s="3">
        <v>132</v>
      </c>
      <c r="B134" s="43"/>
      <c r="C134" s="71">
        <v>132</v>
      </c>
      <c r="D134" s="88"/>
      <c r="E134" s="16"/>
      <c r="F134" s="16"/>
      <c r="G134" s="47"/>
      <c r="H134" s="74"/>
      <c r="I134" s="73" t="str">
        <f t="shared" si="10"/>
        <v>diskval.</v>
      </c>
      <c r="J134">
        <f t="shared" si="11"/>
        <v>1000</v>
      </c>
      <c r="K134" s="18"/>
    </row>
    <row r="135" spans="1:11" x14ac:dyDescent="0.25">
      <c r="A135" s="3">
        <v>133</v>
      </c>
      <c r="B135" s="43"/>
      <c r="C135" s="71">
        <v>133</v>
      </c>
      <c r="D135" s="88"/>
      <c r="E135" s="16"/>
      <c r="F135" s="16"/>
      <c r="G135" s="47"/>
      <c r="H135" s="74"/>
      <c r="I135" s="73" t="str">
        <f t="shared" si="10"/>
        <v>diskval.</v>
      </c>
      <c r="J135">
        <f t="shared" si="11"/>
        <v>1000</v>
      </c>
      <c r="K135" s="18"/>
    </row>
    <row r="136" spans="1:11" x14ac:dyDescent="0.25">
      <c r="A136" s="3">
        <v>134</v>
      </c>
      <c r="B136" s="43"/>
      <c r="C136" s="71">
        <v>134</v>
      </c>
      <c r="D136" s="88"/>
      <c r="E136" s="16"/>
      <c r="F136" s="16"/>
      <c r="G136" s="47"/>
      <c r="H136" s="74"/>
      <c r="I136" s="73" t="str">
        <f t="shared" si="10"/>
        <v>diskval.</v>
      </c>
      <c r="J136">
        <f t="shared" si="11"/>
        <v>1000</v>
      </c>
      <c r="K136" s="18"/>
    </row>
    <row r="137" spans="1:11" x14ac:dyDescent="0.25">
      <c r="A137" s="3">
        <v>135</v>
      </c>
      <c r="B137" s="43"/>
      <c r="C137" s="71">
        <v>135</v>
      </c>
      <c r="D137" s="88"/>
      <c r="E137" s="16"/>
      <c r="F137" s="16"/>
      <c r="G137" s="47"/>
      <c r="H137" s="74"/>
      <c r="I137" s="73" t="str">
        <f t="shared" si="10"/>
        <v>diskval.</v>
      </c>
      <c r="J137">
        <f t="shared" si="11"/>
        <v>1000</v>
      </c>
      <c r="K137" s="18"/>
    </row>
    <row r="138" spans="1:11" x14ac:dyDescent="0.25">
      <c r="A138" s="3">
        <v>136</v>
      </c>
      <c r="B138" s="43"/>
      <c r="C138" s="71">
        <v>136</v>
      </c>
      <c r="D138" s="88"/>
      <c r="E138" s="16"/>
      <c r="F138" s="16"/>
      <c r="G138" s="47"/>
      <c r="H138" s="74"/>
      <c r="I138" s="73" t="str">
        <f t="shared" si="10"/>
        <v>diskval.</v>
      </c>
      <c r="J138">
        <f t="shared" si="11"/>
        <v>1000</v>
      </c>
      <c r="K138" s="18"/>
    </row>
    <row r="139" spans="1:11" x14ac:dyDescent="0.25">
      <c r="A139" s="3">
        <v>137</v>
      </c>
      <c r="B139" s="43"/>
      <c r="C139" s="71">
        <v>137</v>
      </c>
      <c r="D139" s="88"/>
      <c r="E139" s="16"/>
      <c r="F139" s="16"/>
      <c r="G139" s="47"/>
      <c r="H139" s="74"/>
      <c r="I139" s="73" t="str">
        <f t="shared" si="10"/>
        <v>diskval.</v>
      </c>
      <c r="J139">
        <f t="shared" si="11"/>
        <v>1000</v>
      </c>
      <c r="K139" s="18"/>
    </row>
    <row r="140" spans="1:11" x14ac:dyDescent="0.25">
      <c r="A140" s="3">
        <v>138</v>
      </c>
      <c r="B140" s="43"/>
      <c r="C140" s="71">
        <v>138</v>
      </c>
      <c r="D140" s="88"/>
      <c r="E140" s="16"/>
      <c r="F140" s="16"/>
      <c r="G140" s="47"/>
      <c r="H140" s="74"/>
      <c r="I140" s="73" t="str">
        <f t="shared" si="10"/>
        <v>diskval.</v>
      </c>
      <c r="J140">
        <f t="shared" si="11"/>
        <v>1000</v>
      </c>
      <c r="K140" s="18"/>
    </row>
    <row r="141" spans="1:11" x14ac:dyDescent="0.25">
      <c r="A141" s="3">
        <v>139</v>
      </c>
      <c r="B141" s="43"/>
      <c r="C141" s="71">
        <v>139</v>
      </c>
      <c r="D141" s="88"/>
      <c r="E141" s="16"/>
      <c r="F141" s="16"/>
      <c r="G141" s="47"/>
      <c r="H141" s="74"/>
      <c r="I141" s="73" t="str">
        <f t="shared" si="10"/>
        <v>diskval.</v>
      </c>
      <c r="J141">
        <f t="shared" si="11"/>
        <v>1000</v>
      </c>
      <c r="K141" s="18"/>
    </row>
    <row r="142" spans="1:11" x14ac:dyDescent="0.25">
      <c r="A142" s="3">
        <v>140</v>
      </c>
      <c r="B142" s="43"/>
      <c r="C142" s="71">
        <v>140</v>
      </c>
      <c r="D142" s="88"/>
      <c r="E142" s="16"/>
      <c r="F142" s="16"/>
      <c r="G142" s="47"/>
      <c r="H142" s="74"/>
      <c r="I142" s="73" t="str">
        <f t="shared" si="10"/>
        <v>diskval.</v>
      </c>
      <c r="J142">
        <f t="shared" si="11"/>
        <v>1000</v>
      </c>
      <c r="K142" s="18"/>
    </row>
    <row r="143" spans="1:11" x14ac:dyDescent="0.25">
      <c r="A143" s="3">
        <v>141</v>
      </c>
      <c r="B143" s="43"/>
      <c r="C143" s="71">
        <v>141</v>
      </c>
      <c r="D143" s="88"/>
      <c r="E143" s="16"/>
      <c r="F143" s="16"/>
      <c r="G143" s="47"/>
      <c r="H143" s="74"/>
      <c r="I143" s="73" t="str">
        <f t="shared" si="10"/>
        <v>diskval.</v>
      </c>
      <c r="J143">
        <f t="shared" si="11"/>
        <v>1000</v>
      </c>
      <c r="K143" s="18"/>
    </row>
    <row r="144" spans="1:11" x14ac:dyDescent="0.25">
      <c r="A144" s="3">
        <v>142</v>
      </c>
      <c r="B144" s="43"/>
      <c r="C144" s="71">
        <v>142</v>
      </c>
      <c r="D144" s="88"/>
      <c r="E144" s="16"/>
      <c r="F144" s="16"/>
      <c r="G144" s="47"/>
      <c r="H144" s="74"/>
      <c r="I144" s="73" t="str">
        <f t="shared" si="10"/>
        <v>diskval.</v>
      </c>
      <c r="J144">
        <f t="shared" si="11"/>
        <v>1000</v>
      </c>
      <c r="K144" s="18"/>
    </row>
    <row r="145" spans="1:11" x14ac:dyDescent="0.25">
      <c r="A145" s="3">
        <v>143</v>
      </c>
      <c r="B145" s="43"/>
      <c r="C145" s="71">
        <v>143</v>
      </c>
      <c r="D145" s="88"/>
      <c r="E145" s="16"/>
      <c r="F145" s="16"/>
      <c r="G145" s="47"/>
      <c r="H145" s="74"/>
      <c r="I145" s="73" t="str">
        <f t="shared" si="10"/>
        <v>diskval.</v>
      </c>
      <c r="J145">
        <f t="shared" si="11"/>
        <v>1000</v>
      </c>
      <c r="K145" s="18"/>
    </row>
    <row r="146" spans="1:11" x14ac:dyDescent="0.25">
      <c r="A146" s="3">
        <v>144</v>
      </c>
      <c r="B146" s="43"/>
      <c r="C146" s="71">
        <v>144</v>
      </c>
      <c r="D146" s="88"/>
      <c r="E146" s="16"/>
      <c r="F146" s="16"/>
      <c r="G146" s="47"/>
      <c r="H146" s="74"/>
      <c r="I146" s="73" t="str">
        <f t="shared" si="10"/>
        <v>diskval.</v>
      </c>
      <c r="J146">
        <f t="shared" si="11"/>
        <v>1000</v>
      </c>
      <c r="K146" s="18"/>
    </row>
    <row r="147" spans="1:11" x14ac:dyDescent="0.25">
      <c r="A147" s="3">
        <v>145</v>
      </c>
      <c r="B147" s="43"/>
      <c r="C147" s="71">
        <v>145</v>
      </c>
      <c r="D147" s="88"/>
      <c r="E147" s="16"/>
      <c r="F147" s="16"/>
      <c r="G147" s="47"/>
      <c r="H147" s="74"/>
      <c r="I147" s="73" t="str">
        <f t="shared" si="10"/>
        <v>diskval.</v>
      </c>
      <c r="J147">
        <f t="shared" si="11"/>
        <v>1000</v>
      </c>
      <c r="K147" s="18"/>
    </row>
    <row r="148" spans="1:11" x14ac:dyDescent="0.25">
      <c r="A148" s="3">
        <v>146</v>
      </c>
      <c r="B148" s="43"/>
      <c r="C148" s="71">
        <v>146</v>
      </c>
      <c r="D148" s="88"/>
      <c r="E148" s="16"/>
      <c r="F148" s="16"/>
      <c r="G148" s="47"/>
      <c r="H148" s="74"/>
      <c r="I148" s="73" t="str">
        <f t="shared" si="10"/>
        <v>diskval.</v>
      </c>
      <c r="J148">
        <f t="shared" si="11"/>
        <v>1000</v>
      </c>
    </row>
    <row r="149" spans="1:11" x14ac:dyDescent="0.25">
      <c r="A149" s="3">
        <v>147</v>
      </c>
      <c r="B149" s="43"/>
      <c r="C149" s="71">
        <v>147</v>
      </c>
      <c r="D149" s="88"/>
      <c r="E149" s="16"/>
      <c r="F149" s="16"/>
      <c r="G149" s="47"/>
      <c r="H149" s="74"/>
      <c r="I149" s="73" t="str">
        <f t="shared" si="10"/>
        <v>diskval.</v>
      </c>
      <c r="J149">
        <f t="shared" si="11"/>
        <v>1000</v>
      </c>
    </row>
    <row r="150" spans="1:11" x14ac:dyDescent="0.25">
      <c r="A150" s="3">
        <v>148</v>
      </c>
      <c r="B150" s="43"/>
      <c r="C150" s="71">
        <v>148</v>
      </c>
      <c r="D150" s="88"/>
      <c r="E150" s="16"/>
      <c r="F150" s="16"/>
      <c r="G150" s="47"/>
      <c r="H150" s="74"/>
      <c r="I150" s="73" t="str">
        <f t="shared" si="10"/>
        <v>diskval.</v>
      </c>
      <c r="J150">
        <f t="shared" si="11"/>
        <v>1000</v>
      </c>
    </row>
    <row r="151" spans="1:11" x14ac:dyDescent="0.25">
      <c r="A151" s="3">
        <v>149</v>
      </c>
      <c r="B151" s="43"/>
      <c r="C151" s="71">
        <v>149</v>
      </c>
      <c r="D151" s="88"/>
      <c r="E151" s="16"/>
      <c r="F151" s="16"/>
      <c r="G151" s="47"/>
      <c r="H151" s="74"/>
      <c r="I151" s="73" t="str">
        <f t="shared" si="10"/>
        <v>diskval.</v>
      </c>
      <c r="J151">
        <f t="shared" si="11"/>
        <v>1000</v>
      </c>
    </row>
    <row r="152" spans="1:11" ht="15.75" thickBot="1" x14ac:dyDescent="0.3">
      <c r="A152" s="5">
        <v>150</v>
      </c>
      <c r="B152" s="43"/>
      <c r="C152" s="72">
        <v>150</v>
      </c>
      <c r="D152" s="88"/>
      <c r="E152" s="16"/>
      <c r="F152" s="16"/>
      <c r="G152" s="47"/>
      <c r="H152" s="74"/>
      <c r="I152" s="73" t="str">
        <f t="shared" si="10"/>
        <v>diskval.</v>
      </c>
      <c r="J152">
        <f t="shared" si="11"/>
        <v>1000</v>
      </c>
    </row>
  </sheetData>
  <sortState ref="C3:J92">
    <sortCondition ref="C3:C92"/>
  </sortState>
  <mergeCells count="1">
    <mergeCell ref="A1:I1"/>
  </mergeCells>
  <pageMargins left="0.7" right="0.7" top="0.78740157499999996" bottom="0.78740157499999996" header="0.3" footer="0.3"/>
  <pageSetup scale="82" orientation="portrait" r:id="rId1"/>
  <rowBreaks count="1" manualBreakCount="1">
    <brk id="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tabSelected="1" view="pageBreakPreview" topLeftCell="A3" zoomScaleNormal="140" zoomScaleSheetLayoutView="100" workbookViewId="0">
      <selection activeCell="Q24" sqref="Q24"/>
    </sheetView>
  </sheetViews>
  <sheetFormatPr defaultRowHeight="15" x14ac:dyDescent="0.25"/>
  <cols>
    <col min="1" max="1" width="7.28515625" style="19" customWidth="1"/>
    <col min="2" max="2" width="0.85546875" style="19" customWidth="1"/>
    <col min="3" max="3" width="7.140625" style="19" customWidth="1"/>
    <col min="4" max="4" width="10.5703125" style="19" customWidth="1"/>
    <col min="5" max="5" width="10.28515625" style="19" customWidth="1"/>
    <col min="6" max="6" width="36" style="19" customWidth="1"/>
    <col min="7" max="16384" width="9.140625" style="19"/>
  </cols>
  <sheetData>
    <row r="1" spans="1:10" ht="21" thickBot="1" x14ac:dyDescent="0.3">
      <c r="A1" s="238" t="s">
        <v>26</v>
      </c>
      <c r="B1" s="240"/>
      <c r="C1" s="240"/>
      <c r="D1" s="240"/>
      <c r="E1" s="240"/>
      <c r="F1" s="240"/>
      <c r="G1" s="240"/>
      <c r="H1" s="240"/>
      <c r="I1" s="240"/>
    </row>
    <row r="2" spans="1:10" ht="34.5" thickBot="1" x14ac:dyDescent="0.3">
      <c r="A2" s="46" t="s">
        <v>0</v>
      </c>
      <c r="B2" s="7"/>
      <c r="C2" s="8" t="s">
        <v>1</v>
      </c>
      <c r="D2" s="8" t="s">
        <v>10</v>
      </c>
      <c r="E2" s="8" t="s">
        <v>2</v>
      </c>
      <c r="F2" s="48" t="s">
        <v>12</v>
      </c>
      <c r="G2" s="9" t="s">
        <v>6</v>
      </c>
      <c r="H2" s="9" t="s">
        <v>7</v>
      </c>
      <c r="I2" s="87" t="s">
        <v>8</v>
      </c>
      <c r="J2" s="105" t="s">
        <v>20</v>
      </c>
    </row>
    <row r="3" spans="1:10" ht="15" customHeight="1" x14ac:dyDescent="0.25">
      <c r="A3" s="1">
        <v>1</v>
      </c>
      <c r="B3" s="7"/>
      <c r="C3" s="215">
        <v>73</v>
      </c>
      <c r="D3" s="200" t="s">
        <v>167</v>
      </c>
      <c r="E3" s="140" t="s">
        <v>168</v>
      </c>
      <c r="F3" s="156" t="s">
        <v>169</v>
      </c>
      <c r="G3" s="219">
        <v>13.85</v>
      </c>
      <c r="H3" s="112">
        <v>15.52</v>
      </c>
      <c r="I3" s="49">
        <f t="shared" ref="I3:I34" si="0">IF(AND(G3=0,H3=0),"diskval.",IF(AND(G3&gt;0,H3&gt;0),MIN(G3:H3),IF(G3&gt;0,G3,H3)))</f>
        <v>13.85</v>
      </c>
      <c r="J3">
        <f t="shared" ref="J3:J34" si="1">IF(G3+H3=0,1000,I3+((IF(G3&gt;0,G3,100)+IF(H3&gt;0,H3,100))/100000))</f>
        <v>13.8502937</v>
      </c>
    </row>
    <row r="4" spans="1:10" x14ac:dyDescent="0.25">
      <c r="A4" s="3">
        <v>2</v>
      </c>
      <c r="B4" s="7"/>
      <c r="C4" s="216">
        <v>79</v>
      </c>
      <c r="D4" s="191" t="s">
        <v>176</v>
      </c>
      <c r="E4" s="130" t="s">
        <v>36</v>
      </c>
      <c r="F4" s="194" t="s">
        <v>177</v>
      </c>
      <c r="G4" s="220">
        <v>14.27</v>
      </c>
      <c r="H4" s="113"/>
      <c r="I4" s="50">
        <f t="shared" si="0"/>
        <v>14.27</v>
      </c>
      <c r="J4">
        <f t="shared" si="1"/>
        <v>14.2711427</v>
      </c>
    </row>
    <row r="5" spans="1:10" x14ac:dyDescent="0.25">
      <c r="A5" s="3">
        <v>3</v>
      </c>
      <c r="B5" s="7"/>
      <c r="C5" s="216">
        <v>81</v>
      </c>
      <c r="D5" s="191" t="s">
        <v>179</v>
      </c>
      <c r="E5" s="130" t="s">
        <v>87</v>
      </c>
      <c r="F5" s="149" t="s">
        <v>75</v>
      </c>
      <c r="G5" s="220">
        <v>14.38</v>
      </c>
      <c r="H5" s="113"/>
      <c r="I5" s="50">
        <f t="shared" si="0"/>
        <v>14.38</v>
      </c>
      <c r="J5">
        <f t="shared" si="1"/>
        <v>14.3811438</v>
      </c>
    </row>
    <row r="6" spans="1:10" x14ac:dyDescent="0.25">
      <c r="A6" s="3">
        <v>4</v>
      </c>
      <c r="B6" s="7"/>
      <c r="C6" s="216">
        <v>54</v>
      </c>
      <c r="D6" s="191" t="s">
        <v>136</v>
      </c>
      <c r="E6" s="130" t="s">
        <v>113</v>
      </c>
      <c r="F6" s="149" t="s">
        <v>114</v>
      </c>
      <c r="G6" s="220">
        <v>14.69</v>
      </c>
      <c r="H6" s="113">
        <v>14.6</v>
      </c>
      <c r="I6" s="50">
        <f t="shared" si="0"/>
        <v>14.6</v>
      </c>
      <c r="J6">
        <f t="shared" si="1"/>
        <v>14.600292899999999</v>
      </c>
    </row>
    <row r="7" spans="1:10" x14ac:dyDescent="0.25">
      <c r="A7" s="3">
        <v>5</v>
      </c>
      <c r="B7" s="7"/>
      <c r="C7" s="216">
        <v>36</v>
      </c>
      <c r="D7" s="193" t="s">
        <v>106</v>
      </c>
      <c r="E7" s="134" t="s">
        <v>55</v>
      </c>
      <c r="F7" s="194" t="s">
        <v>46</v>
      </c>
      <c r="G7" s="220">
        <v>16.760000000000002</v>
      </c>
      <c r="H7" s="113">
        <v>14.8</v>
      </c>
      <c r="I7" s="50">
        <f t="shared" si="0"/>
        <v>14.8</v>
      </c>
      <c r="J7">
        <f t="shared" si="1"/>
        <v>14.800315600000001</v>
      </c>
    </row>
    <row r="8" spans="1:10" x14ac:dyDescent="0.25">
      <c r="A8" s="3">
        <v>6</v>
      </c>
      <c r="B8" s="7"/>
      <c r="C8" s="216">
        <v>39</v>
      </c>
      <c r="D8" s="191" t="s">
        <v>112</v>
      </c>
      <c r="E8" s="130" t="s">
        <v>113</v>
      </c>
      <c r="F8" s="149" t="s">
        <v>114</v>
      </c>
      <c r="G8" s="220">
        <v>14.88</v>
      </c>
      <c r="H8" s="113">
        <v>15.37</v>
      </c>
      <c r="I8" s="50">
        <f t="shared" si="0"/>
        <v>14.88</v>
      </c>
      <c r="J8">
        <f t="shared" si="1"/>
        <v>14.880302500000001</v>
      </c>
    </row>
    <row r="9" spans="1:10" x14ac:dyDescent="0.25">
      <c r="A9" s="3">
        <v>7</v>
      </c>
      <c r="B9" s="7"/>
      <c r="C9" s="216">
        <v>37</v>
      </c>
      <c r="D9" s="191" t="s">
        <v>107</v>
      </c>
      <c r="E9" s="130" t="s">
        <v>108</v>
      </c>
      <c r="F9" s="149" t="s">
        <v>109</v>
      </c>
      <c r="G9" s="220">
        <v>15.19</v>
      </c>
      <c r="H9" s="113">
        <v>14.89</v>
      </c>
      <c r="I9" s="50">
        <f t="shared" si="0"/>
        <v>14.89</v>
      </c>
      <c r="J9">
        <f t="shared" si="1"/>
        <v>14.8903008</v>
      </c>
    </row>
    <row r="10" spans="1:10" x14ac:dyDescent="0.25">
      <c r="A10" s="3">
        <v>8</v>
      </c>
      <c r="B10" s="7"/>
      <c r="C10" s="216">
        <v>55</v>
      </c>
      <c r="D10" s="191" t="s">
        <v>137</v>
      </c>
      <c r="E10" s="130" t="s">
        <v>138</v>
      </c>
      <c r="F10" s="149" t="s">
        <v>139</v>
      </c>
      <c r="G10" s="220">
        <v>14.94</v>
      </c>
      <c r="H10" s="113"/>
      <c r="I10" s="50">
        <f t="shared" si="0"/>
        <v>14.94</v>
      </c>
      <c r="J10">
        <f t="shared" si="1"/>
        <v>14.941149399999999</v>
      </c>
    </row>
    <row r="11" spans="1:10" x14ac:dyDescent="0.25">
      <c r="A11" s="3">
        <v>9</v>
      </c>
      <c r="B11" s="7"/>
      <c r="C11" s="216">
        <v>8</v>
      </c>
      <c r="D11" s="191" t="s">
        <v>50</v>
      </c>
      <c r="E11" s="130" t="s">
        <v>42</v>
      </c>
      <c r="F11" s="149" t="s">
        <v>34</v>
      </c>
      <c r="G11" s="220">
        <v>14.96</v>
      </c>
      <c r="H11" s="113">
        <v>15.2</v>
      </c>
      <c r="I11" s="50">
        <f t="shared" si="0"/>
        <v>14.96</v>
      </c>
      <c r="J11">
        <f t="shared" si="1"/>
        <v>14.960301600000001</v>
      </c>
    </row>
    <row r="12" spans="1:10" x14ac:dyDescent="0.25">
      <c r="A12" s="3">
        <v>10</v>
      </c>
      <c r="B12" s="7"/>
      <c r="C12" s="216">
        <v>30</v>
      </c>
      <c r="D12" s="24" t="s">
        <v>96</v>
      </c>
      <c r="E12" s="16" t="s">
        <v>97</v>
      </c>
      <c r="F12" s="33" t="s">
        <v>46</v>
      </c>
      <c r="G12" s="220">
        <v>15.08</v>
      </c>
      <c r="H12" s="113">
        <v>14.99</v>
      </c>
      <c r="I12" s="50">
        <f t="shared" si="0"/>
        <v>14.99</v>
      </c>
      <c r="J12" s="19">
        <f t="shared" si="1"/>
        <v>14.990300700000001</v>
      </c>
    </row>
    <row r="13" spans="1:10" x14ac:dyDescent="0.25">
      <c r="A13" s="3">
        <v>11</v>
      </c>
      <c r="B13" s="7"/>
      <c r="C13" s="216">
        <v>28</v>
      </c>
      <c r="D13" s="195" t="s">
        <v>92</v>
      </c>
      <c r="E13" s="143" t="s">
        <v>77</v>
      </c>
      <c r="F13" s="147" t="s">
        <v>93</v>
      </c>
      <c r="G13" s="220">
        <v>15.09</v>
      </c>
      <c r="H13" s="113">
        <v>15.77</v>
      </c>
      <c r="I13" s="50">
        <f t="shared" si="0"/>
        <v>15.09</v>
      </c>
      <c r="J13">
        <f t="shared" si="1"/>
        <v>15.0903086</v>
      </c>
    </row>
    <row r="14" spans="1:10" x14ac:dyDescent="0.25">
      <c r="A14" s="3">
        <v>12</v>
      </c>
      <c r="B14" s="7"/>
      <c r="C14" s="216">
        <v>61</v>
      </c>
      <c r="D14" s="191" t="s">
        <v>150</v>
      </c>
      <c r="E14" s="130" t="s">
        <v>77</v>
      </c>
      <c r="F14" s="194" t="s">
        <v>114</v>
      </c>
      <c r="G14" s="220">
        <v>18.32</v>
      </c>
      <c r="H14" s="113">
        <v>15.2</v>
      </c>
      <c r="I14" s="50">
        <f t="shared" si="0"/>
        <v>15.2</v>
      </c>
      <c r="J14">
        <f t="shared" si="1"/>
        <v>15.2003352</v>
      </c>
    </row>
    <row r="15" spans="1:10" x14ac:dyDescent="0.25">
      <c r="A15" s="3">
        <v>13</v>
      </c>
      <c r="B15" s="7"/>
      <c r="C15" s="216">
        <v>1</v>
      </c>
      <c r="D15" s="193" t="s">
        <v>29</v>
      </c>
      <c r="E15" s="134" t="s">
        <v>30</v>
      </c>
      <c r="F15" s="194" t="s">
        <v>31</v>
      </c>
      <c r="G15" s="220">
        <v>15.77</v>
      </c>
      <c r="H15" s="113">
        <v>15.39</v>
      </c>
      <c r="I15" s="50">
        <f t="shared" si="0"/>
        <v>15.39</v>
      </c>
      <c r="J15">
        <f t="shared" si="1"/>
        <v>15.3903116</v>
      </c>
    </row>
    <row r="16" spans="1:10" x14ac:dyDescent="0.25">
      <c r="A16" s="3">
        <v>14</v>
      </c>
      <c r="B16" s="7"/>
      <c r="C16" s="216">
        <v>71</v>
      </c>
      <c r="D16" s="193" t="s">
        <v>165</v>
      </c>
      <c r="E16" s="134" t="s">
        <v>45</v>
      </c>
      <c r="F16" s="194" t="s">
        <v>181</v>
      </c>
      <c r="G16" s="220">
        <v>15.46</v>
      </c>
      <c r="H16" s="113"/>
      <c r="I16" s="50">
        <f t="shared" si="0"/>
        <v>15.46</v>
      </c>
      <c r="J16">
        <f t="shared" si="1"/>
        <v>15.4611546</v>
      </c>
    </row>
    <row r="17" spans="1:17" x14ac:dyDescent="0.25">
      <c r="A17" s="3">
        <v>15</v>
      </c>
      <c r="B17" s="7"/>
      <c r="C17" s="216">
        <v>67</v>
      </c>
      <c r="D17" s="193" t="s">
        <v>159</v>
      </c>
      <c r="E17" s="134" t="s">
        <v>52</v>
      </c>
      <c r="F17" s="194" t="s">
        <v>160</v>
      </c>
      <c r="G17" s="220">
        <v>16.05</v>
      </c>
      <c r="H17" s="113">
        <v>15.52</v>
      </c>
      <c r="I17" s="50">
        <f t="shared" si="0"/>
        <v>15.52</v>
      </c>
      <c r="J17">
        <f t="shared" si="1"/>
        <v>15.520315699999999</v>
      </c>
    </row>
    <row r="18" spans="1:17" x14ac:dyDescent="0.25">
      <c r="A18" s="3">
        <v>16</v>
      </c>
      <c r="B18" s="7"/>
      <c r="C18" s="216">
        <v>15</v>
      </c>
      <c r="D18" s="24" t="s">
        <v>64</v>
      </c>
      <c r="E18" s="16" t="s">
        <v>65</v>
      </c>
      <c r="F18" s="33" t="s">
        <v>66</v>
      </c>
      <c r="G18" s="220">
        <v>15.54</v>
      </c>
      <c r="H18" s="113">
        <v>20.6</v>
      </c>
      <c r="I18" s="50">
        <f t="shared" si="0"/>
        <v>15.54</v>
      </c>
      <c r="J18">
        <f t="shared" si="1"/>
        <v>15.540361399999998</v>
      </c>
    </row>
    <row r="19" spans="1:17" x14ac:dyDescent="0.25">
      <c r="A19" s="3">
        <v>17</v>
      </c>
      <c r="B19" s="7"/>
      <c r="C19" s="216">
        <v>20</v>
      </c>
      <c r="D19" s="195" t="s">
        <v>76</v>
      </c>
      <c r="E19" s="143" t="s">
        <v>77</v>
      </c>
      <c r="F19" s="147" t="s">
        <v>66</v>
      </c>
      <c r="G19" s="220">
        <v>15.83</v>
      </c>
      <c r="H19" s="113">
        <v>15.56</v>
      </c>
      <c r="I19" s="50">
        <f t="shared" si="0"/>
        <v>15.56</v>
      </c>
      <c r="J19">
        <f t="shared" si="1"/>
        <v>15.560313900000001</v>
      </c>
    </row>
    <row r="20" spans="1:17" x14ac:dyDescent="0.25">
      <c r="A20" s="3">
        <v>18</v>
      </c>
      <c r="B20" s="7"/>
      <c r="C20" s="216">
        <v>52</v>
      </c>
      <c r="D20" s="191" t="s">
        <v>133</v>
      </c>
      <c r="E20" s="130" t="s">
        <v>134</v>
      </c>
      <c r="F20" s="149" t="s">
        <v>66</v>
      </c>
      <c r="G20" s="220">
        <v>15.76</v>
      </c>
      <c r="H20" s="113">
        <v>15.57</v>
      </c>
      <c r="I20" s="50">
        <f t="shared" si="0"/>
        <v>15.57</v>
      </c>
      <c r="J20">
        <f t="shared" si="1"/>
        <v>15.5703133</v>
      </c>
    </row>
    <row r="21" spans="1:17" x14ac:dyDescent="0.25">
      <c r="A21" s="3">
        <v>19</v>
      </c>
      <c r="B21" s="7"/>
      <c r="C21" s="216">
        <v>27</v>
      </c>
      <c r="D21" s="24" t="s">
        <v>91</v>
      </c>
      <c r="E21" s="16" t="s">
        <v>42</v>
      </c>
      <c r="F21" s="33" t="s">
        <v>66</v>
      </c>
      <c r="G21" s="220"/>
      <c r="H21" s="113">
        <v>15.68</v>
      </c>
      <c r="I21" s="50">
        <f t="shared" si="0"/>
        <v>15.68</v>
      </c>
      <c r="J21">
        <f t="shared" si="1"/>
        <v>15.6811568</v>
      </c>
    </row>
    <row r="22" spans="1:17" x14ac:dyDescent="0.25">
      <c r="A22" s="3">
        <v>20</v>
      </c>
      <c r="B22" s="7"/>
      <c r="C22" s="216">
        <v>51</v>
      </c>
      <c r="D22" s="195" t="s">
        <v>132</v>
      </c>
      <c r="E22" s="143" t="s">
        <v>45</v>
      </c>
      <c r="F22" s="147" t="s">
        <v>80</v>
      </c>
      <c r="G22" s="220">
        <v>15.8</v>
      </c>
      <c r="H22" s="113">
        <v>15.69</v>
      </c>
      <c r="I22" s="50">
        <f t="shared" si="0"/>
        <v>15.69</v>
      </c>
      <c r="J22">
        <f t="shared" si="1"/>
        <v>15.690314899999999</v>
      </c>
      <c r="K22" s="84"/>
      <c r="L22" s="18"/>
      <c r="M22" s="18"/>
      <c r="N22" s="18"/>
      <c r="O22" s="14"/>
      <c r="P22" s="14"/>
      <c r="Q22" s="85"/>
    </row>
    <row r="23" spans="1:17" x14ac:dyDescent="0.25">
      <c r="A23" s="3">
        <v>21</v>
      </c>
      <c r="B23" s="7"/>
      <c r="C23" s="216">
        <v>65</v>
      </c>
      <c r="D23" s="191" t="s">
        <v>156</v>
      </c>
      <c r="E23" s="130" t="s">
        <v>95</v>
      </c>
      <c r="F23" s="149" t="s">
        <v>149</v>
      </c>
      <c r="G23" s="220">
        <v>15.76</v>
      </c>
      <c r="H23" s="113"/>
      <c r="I23" s="50">
        <f t="shared" si="0"/>
        <v>15.76</v>
      </c>
      <c r="J23">
        <f t="shared" si="1"/>
        <v>15.761157600000001</v>
      </c>
    </row>
    <row r="24" spans="1:17" x14ac:dyDescent="0.25">
      <c r="A24" s="3">
        <v>22</v>
      </c>
      <c r="B24" s="7"/>
      <c r="C24" s="216">
        <v>70</v>
      </c>
      <c r="D24" s="24" t="s">
        <v>163</v>
      </c>
      <c r="E24" s="16" t="s">
        <v>39</v>
      </c>
      <c r="F24" s="33" t="s">
        <v>164</v>
      </c>
      <c r="G24" s="220">
        <v>16.329999999999998</v>
      </c>
      <c r="H24" s="113">
        <v>15.77</v>
      </c>
      <c r="I24" s="50">
        <f t="shared" si="0"/>
        <v>15.77</v>
      </c>
      <c r="J24">
        <f t="shared" si="1"/>
        <v>15.770320999999999</v>
      </c>
    </row>
    <row r="25" spans="1:17" x14ac:dyDescent="0.25">
      <c r="A25" s="3">
        <v>23</v>
      </c>
      <c r="B25" s="7"/>
      <c r="C25" s="216">
        <v>14</v>
      </c>
      <c r="D25" s="193" t="s">
        <v>63</v>
      </c>
      <c r="E25" s="134" t="s">
        <v>36</v>
      </c>
      <c r="F25" s="194" t="s">
        <v>34</v>
      </c>
      <c r="G25" s="220">
        <v>15.82</v>
      </c>
      <c r="H25" s="113">
        <v>18.53</v>
      </c>
      <c r="I25" s="50">
        <f t="shared" si="0"/>
        <v>15.82</v>
      </c>
      <c r="J25">
        <f t="shared" si="1"/>
        <v>15.8203435</v>
      </c>
    </row>
    <row r="26" spans="1:17" x14ac:dyDescent="0.25">
      <c r="A26" s="3">
        <v>24</v>
      </c>
      <c r="B26" s="7"/>
      <c r="C26" s="216">
        <v>48</v>
      </c>
      <c r="D26" s="191" t="s">
        <v>128</v>
      </c>
      <c r="E26" s="130" t="s">
        <v>39</v>
      </c>
      <c r="F26" s="149" t="s">
        <v>46</v>
      </c>
      <c r="G26" s="220">
        <v>22.02</v>
      </c>
      <c r="H26" s="113">
        <v>15.87</v>
      </c>
      <c r="I26" s="50">
        <f t="shared" si="0"/>
        <v>15.87</v>
      </c>
      <c r="J26">
        <f t="shared" si="1"/>
        <v>15.870378899999999</v>
      </c>
    </row>
    <row r="27" spans="1:17" x14ac:dyDescent="0.25">
      <c r="A27" s="3">
        <v>25</v>
      </c>
      <c r="B27" s="7"/>
      <c r="C27" s="216">
        <v>42</v>
      </c>
      <c r="D27" s="191" t="s">
        <v>118</v>
      </c>
      <c r="E27" s="130" t="s">
        <v>119</v>
      </c>
      <c r="F27" s="149" t="s">
        <v>72</v>
      </c>
      <c r="G27" s="220">
        <v>16.36</v>
      </c>
      <c r="H27" s="113">
        <v>16.03</v>
      </c>
      <c r="I27" s="50">
        <f t="shared" si="0"/>
        <v>16.03</v>
      </c>
      <c r="J27">
        <f t="shared" si="1"/>
        <v>16.030323900000003</v>
      </c>
    </row>
    <row r="28" spans="1:17" x14ac:dyDescent="0.25">
      <c r="A28" s="3">
        <v>26</v>
      </c>
      <c r="B28" s="7"/>
      <c r="C28" s="216">
        <v>19</v>
      </c>
      <c r="D28" s="195" t="s">
        <v>73</v>
      </c>
      <c r="E28" s="143" t="s">
        <v>74</v>
      </c>
      <c r="F28" s="147" t="s">
        <v>75</v>
      </c>
      <c r="G28" s="220">
        <v>16.37</v>
      </c>
      <c r="H28" s="113">
        <v>16.04</v>
      </c>
      <c r="I28" s="50">
        <f t="shared" si="0"/>
        <v>16.04</v>
      </c>
      <c r="J28">
        <f t="shared" si="1"/>
        <v>16.040324099999999</v>
      </c>
      <c r="K28" s="18"/>
      <c r="L28" s="18"/>
      <c r="M28" s="18"/>
      <c r="N28" s="14"/>
      <c r="O28" s="14"/>
      <c r="P28" s="85"/>
    </row>
    <row r="29" spans="1:17" x14ac:dyDescent="0.25">
      <c r="A29" s="3">
        <v>27</v>
      </c>
      <c r="B29" s="7"/>
      <c r="C29" s="216">
        <v>59</v>
      </c>
      <c r="D29" s="191" t="s">
        <v>146</v>
      </c>
      <c r="E29" s="130" t="s">
        <v>60</v>
      </c>
      <c r="F29" s="149" t="s">
        <v>147</v>
      </c>
      <c r="G29" s="220">
        <v>17.86</v>
      </c>
      <c r="H29" s="113">
        <v>16.34</v>
      </c>
      <c r="I29" s="50">
        <f t="shared" si="0"/>
        <v>16.34</v>
      </c>
      <c r="J29">
        <f t="shared" si="1"/>
        <v>16.340342</v>
      </c>
    </row>
    <row r="30" spans="1:17" x14ac:dyDescent="0.25">
      <c r="A30" s="3">
        <v>28</v>
      </c>
      <c r="B30" s="7"/>
      <c r="C30" s="216">
        <v>83</v>
      </c>
      <c r="D30" s="24" t="s">
        <v>182</v>
      </c>
      <c r="E30" s="16" t="s">
        <v>95</v>
      </c>
      <c r="F30" s="33" t="s">
        <v>149</v>
      </c>
      <c r="G30" s="220">
        <v>16.34</v>
      </c>
      <c r="H30" s="113"/>
      <c r="I30" s="50">
        <f t="shared" si="0"/>
        <v>16.34</v>
      </c>
      <c r="J30">
        <f t="shared" si="1"/>
        <v>16.341163399999999</v>
      </c>
    </row>
    <row r="31" spans="1:17" x14ac:dyDescent="0.25">
      <c r="A31" s="3">
        <v>29</v>
      </c>
      <c r="B31" s="7"/>
      <c r="C31" s="216">
        <v>72</v>
      </c>
      <c r="D31" s="191" t="s">
        <v>166</v>
      </c>
      <c r="E31" s="130" t="s">
        <v>33</v>
      </c>
      <c r="F31" s="149" t="s">
        <v>149</v>
      </c>
      <c r="G31" s="220">
        <v>16.350000000000001</v>
      </c>
      <c r="H31" s="113">
        <v>20.2</v>
      </c>
      <c r="I31" s="50">
        <f t="shared" si="0"/>
        <v>16.350000000000001</v>
      </c>
      <c r="J31">
        <f t="shared" si="1"/>
        <v>16.350365500000002</v>
      </c>
    </row>
    <row r="32" spans="1:17" x14ac:dyDescent="0.25">
      <c r="A32" s="3">
        <v>30</v>
      </c>
      <c r="B32" s="7"/>
      <c r="C32" s="216">
        <v>69</v>
      </c>
      <c r="D32" s="24" t="s">
        <v>162</v>
      </c>
      <c r="E32" s="16" t="s">
        <v>60</v>
      </c>
      <c r="F32" s="33" t="s">
        <v>149</v>
      </c>
      <c r="G32" s="220"/>
      <c r="H32" s="113">
        <v>16.350000000000001</v>
      </c>
      <c r="I32" s="50">
        <f t="shared" si="0"/>
        <v>16.350000000000001</v>
      </c>
      <c r="J32">
        <f t="shared" si="1"/>
        <v>16.351163500000002</v>
      </c>
    </row>
    <row r="33" spans="1:17" x14ac:dyDescent="0.25">
      <c r="A33" s="3">
        <v>31</v>
      </c>
      <c r="B33" s="7"/>
      <c r="C33" s="216">
        <v>89</v>
      </c>
      <c r="D33" s="193" t="s">
        <v>190</v>
      </c>
      <c r="E33" s="134" t="s">
        <v>191</v>
      </c>
      <c r="F33" s="194" t="s">
        <v>149</v>
      </c>
      <c r="G33" s="220">
        <v>21.89</v>
      </c>
      <c r="H33" s="113">
        <v>16.39</v>
      </c>
      <c r="I33" s="50">
        <f t="shared" si="0"/>
        <v>16.39</v>
      </c>
      <c r="J33">
        <f t="shared" si="1"/>
        <v>16.390382800000001</v>
      </c>
    </row>
    <row r="34" spans="1:17" x14ac:dyDescent="0.25">
      <c r="A34" s="3">
        <v>32</v>
      </c>
      <c r="B34" s="7"/>
      <c r="C34" s="216">
        <v>18</v>
      </c>
      <c r="D34" s="196" t="s">
        <v>70</v>
      </c>
      <c r="E34" s="157" t="s">
        <v>71</v>
      </c>
      <c r="F34" s="197" t="s">
        <v>72</v>
      </c>
      <c r="G34" s="220">
        <v>18.09</v>
      </c>
      <c r="H34" s="113">
        <v>16.399999999999999</v>
      </c>
      <c r="I34" s="50">
        <f t="shared" si="0"/>
        <v>16.399999999999999</v>
      </c>
      <c r="J34">
        <f t="shared" si="1"/>
        <v>16.4003449</v>
      </c>
    </row>
    <row r="35" spans="1:17" x14ac:dyDescent="0.25">
      <c r="A35" s="3">
        <v>33</v>
      </c>
      <c r="B35" s="7"/>
      <c r="C35" s="216">
        <v>57</v>
      </c>
      <c r="D35" s="191" t="s">
        <v>142</v>
      </c>
      <c r="E35" s="130" t="s">
        <v>113</v>
      </c>
      <c r="F35" s="149" t="s">
        <v>143</v>
      </c>
      <c r="G35" s="220">
        <v>16.82</v>
      </c>
      <c r="H35" s="113">
        <v>16.420000000000002</v>
      </c>
      <c r="I35" s="50">
        <f t="shared" ref="I35:I66" si="2">IF(AND(G35=0,H35=0),"diskval.",IF(AND(G35&gt;0,H35&gt;0),MIN(G35:H35),IF(G35&gt;0,G35,H35)))</f>
        <v>16.420000000000002</v>
      </c>
      <c r="J35">
        <f t="shared" ref="J35:J66" si="3">IF(G35+H35=0,1000,I35+((IF(G35&gt;0,G35,100)+IF(H35&gt;0,H35,100))/100000))</f>
        <v>16.420332400000003</v>
      </c>
    </row>
    <row r="36" spans="1:17" x14ac:dyDescent="0.25">
      <c r="A36" s="3">
        <v>34</v>
      </c>
      <c r="B36" s="7"/>
      <c r="C36" s="216">
        <v>38</v>
      </c>
      <c r="D36" s="193" t="s">
        <v>110</v>
      </c>
      <c r="E36" s="134" t="s">
        <v>111</v>
      </c>
      <c r="F36" s="149" t="s">
        <v>34</v>
      </c>
      <c r="G36" s="220">
        <v>18.46</v>
      </c>
      <c r="H36" s="113">
        <v>16.64</v>
      </c>
      <c r="I36" s="50">
        <f t="shared" si="2"/>
        <v>16.64</v>
      </c>
      <c r="J36">
        <f t="shared" si="3"/>
        <v>16.640350999999999</v>
      </c>
    </row>
    <row r="37" spans="1:17" x14ac:dyDescent="0.25">
      <c r="A37" s="3">
        <v>35</v>
      </c>
      <c r="B37" s="7"/>
      <c r="C37" s="216">
        <v>4</v>
      </c>
      <c r="D37" s="191" t="s">
        <v>38</v>
      </c>
      <c r="E37" s="130" t="s">
        <v>39</v>
      </c>
      <c r="F37" s="149" t="s">
        <v>40</v>
      </c>
      <c r="G37" s="220">
        <v>17.12</v>
      </c>
      <c r="H37" s="113">
        <v>16.79</v>
      </c>
      <c r="I37" s="50">
        <f t="shared" si="2"/>
        <v>16.79</v>
      </c>
      <c r="J37">
        <f t="shared" si="3"/>
        <v>16.790339100000001</v>
      </c>
    </row>
    <row r="38" spans="1:17" x14ac:dyDescent="0.25">
      <c r="A38" s="3">
        <v>36</v>
      </c>
      <c r="B38" s="7"/>
      <c r="C38" s="216">
        <v>25</v>
      </c>
      <c r="D38" s="191" t="s">
        <v>86</v>
      </c>
      <c r="E38" s="130" t="s">
        <v>87</v>
      </c>
      <c r="F38" s="149" t="s">
        <v>88</v>
      </c>
      <c r="G38" s="220">
        <v>18.63</v>
      </c>
      <c r="H38" s="113">
        <v>16.82</v>
      </c>
      <c r="I38" s="50">
        <f t="shared" si="2"/>
        <v>16.82</v>
      </c>
      <c r="J38">
        <f t="shared" si="3"/>
        <v>16.820354500000001</v>
      </c>
    </row>
    <row r="39" spans="1:17" x14ac:dyDescent="0.25">
      <c r="A39" s="3">
        <v>37</v>
      </c>
      <c r="B39" s="7"/>
      <c r="C39" s="216">
        <v>87</v>
      </c>
      <c r="D39" s="24" t="s">
        <v>186</v>
      </c>
      <c r="E39" s="16" t="s">
        <v>97</v>
      </c>
      <c r="F39" s="33" t="s">
        <v>187</v>
      </c>
      <c r="G39" s="220">
        <v>21.29</v>
      </c>
      <c r="H39" s="113">
        <v>16.82</v>
      </c>
      <c r="I39" s="50">
        <f t="shared" si="2"/>
        <v>16.82</v>
      </c>
      <c r="J39">
        <f t="shared" si="3"/>
        <v>16.820381099999999</v>
      </c>
    </row>
    <row r="40" spans="1:17" x14ac:dyDescent="0.25">
      <c r="A40" s="3">
        <v>38</v>
      </c>
      <c r="B40" s="7"/>
      <c r="C40" s="216">
        <v>75</v>
      </c>
      <c r="D40" s="24" t="s">
        <v>172</v>
      </c>
      <c r="E40" s="16" t="s">
        <v>113</v>
      </c>
      <c r="F40" s="33" t="s">
        <v>85</v>
      </c>
      <c r="G40" s="220">
        <v>19.350000000000001</v>
      </c>
      <c r="H40" s="113">
        <v>16.86</v>
      </c>
      <c r="I40" s="50">
        <f t="shared" si="2"/>
        <v>16.86</v>
      </c>
      <c r="J40">
        <f t="shared" si="3"/>
        <v>16.8603621</v>
      </c>
      <c r="K40" s="17"/>
      <c r="L40" s="18"/>
      <c r="M40" s="18"/>
      <c r="N40" s="14"/>
      <c r="O40" s="14"/>
      <c r="P40" s="14"/>
      <c r="Q40" s="14"/>
    </row>
    <row r="41" spans="1:17" x14ac:dyDescent="0.25">
      <c r="A41" s="3">
        <v>39</v>
      </c>
      <c r="B41" s="7"/>
      <c r="C41" s="216">
        <v>43</v>
      </c>
      <c r="D41" s="196" t="s">
        <v>120</v>
      </c>
      <c r="E41" s="157" t="s">
        <v>90</v>
      </c>
      <c r="F41" s="147" t="s">
        <v>116</v>
      </c>
      <c r="G41" s="220">
        <v>17.72</v>
      </c>
      <c r="H41" s="113">
        <v>16.989999999999998</v>
      </c>
      <c r="I41" s="50">
        <f t="shared" si="2"/>
        <v>16.989999999999998</v>
      </c>
      <c r="J41">
        <f t="shared" si="3"/>
        <v>16.990347099999997</v>
      </c>
    </row>
    <row r="42" spans="1:17" x14ac:dyDescent="0.25">
      <c r="A42" s="3">
        <v>40</v>
      </c>
      <c r="B42" s="7"/>
      <c r="C42" s="216">
        <v>77</v>
      </c>
      <c r="D42" s="24" t="s">
        <v>174</v>
      </c>
      <c r="E42" s="16" t="s">
        <v>95</v>
      </c>
      <c r="F42" s="33" t="s">
        <v>149</v>
      </c>
      <c r="G42" s="220">
        <v>17.34</v>
      </c>
      <c r="H42" s="113">
        <v>17.010000000000002</v>
      </c>
      <c r="I42" s="50">
        <f t="shared" si="2"/>
        <v>17.010000000000002</v>
      </c>
      <c r="J42">
        <f t="shared" si="3"/>
        <v>17.010343500000001</v>
      </c>
    </row>
    <row r="43" spans="1:17" x14ac:dyDescent="0.25">
      <c r="A43" s="3">
        <v>41</v>
      </c>
      <c r="B43" s="7"/>
      <c r="C43" s="216">
        <v>76</v>
      </c>
      <c r="D43" s="24" t="s">
        <v>173</v>
      </c>
      <c r="E43" s="16" t="s">
        <v>77</v>
      </c>
      <c r="F43" s="33" t="s">
        <v>141</v>
      </c>
      <c r="G43" s="220">
        <v>17.03</v>
      </c>
      <c r="H43" s="113"/>
      <c r="I43" s="50">
        <f t="shared" si="2"/>
        <v>17.03</v>
      </c>
      <c r="J43">
        <f t="shared" si="3"/>
        <v>17.031170299999999</v>
      </c>
    </row>
    <row r="44" spans="1:17" x14ac:dyDescent="0.25">
      <c r="A44" s="3">
        <v>42</v>
      </c>
      <c r="B44" s="7"/>
      <c r="C44" s="216">
        <v>41</v>
      </c>
      <c r="D44" s="191" t="s">
        <v>117</v>
      </c>
      <c r="E44" s="130" t="s">
        <v>74</v>
      </c>
      <c r="F44" s="149" t="s">
        <v>58</v>
      </c>
      <c r="G44" s="220"/>
      <c r="H44" s="113">
        <v>17.100000000000001</v>
      </c>
      <c r="I44" s="50">
        <f t="shared" si="2"/>
        <v>17.100000000000001</v>
      </c>
      <c r="J44">
        <f t="shared" si="3"/>
        <v>17.101171000000001</v>
      </c>
    </row>
    <row r="45" spans="1:17" x14ac:dyDescent="0.25">
      <c r="A45" s="3">
        <v>43</v>
      </c>
      <c r="B45" s="7"/>
      <c r="C45" s="216">
        <v>64</v>
      </c>
      <c r="D45" s="24" t="s">
        <v>155</v>
      </c>
      <c r="E45" s="16" t="s">
        <v>33</v>
      </c>
      <c r="F45" s="33" t="s">
        <v>85</v>
      </c>
      <c r="G45" s="220">
        <v>17.11</v>
      </c>
      <c r="H45" s="113"/>
      <c r="I45" s="50">
        <f t="shared" si="2"/>
        <v>17.11</v>
      </c>
      <c r="J45">
        <f t="shared" si="3"/>
        <v>17.1111711</v>
      </c>
    </row>
    <row r="46" spans="1:17" x14ac:dyDescent="0.25">
      <c r="A46" s="3">
        <v>44</v>
      </c>
      <c r="B46" s="7"/>
      <c r="C46" s="216">
        <v>10</v>
      </c>
      <c r="D46" s="193" t="s">
        <v>54</v>
      </c>
      <c r="E46" s="134" t="s">
        <v>55</v>
      </c>
      <c r="F46" s="194" t="s">
        <v>40</v>
      </c>
      <c r="G46" s="220">
        <v>19.59</v>
      </c>
      <c r="H46" s="113">
        <v>17.14</v>
      </c>
      <c r="I46" s="50">
        <f t="shared" si="2"/>
        <v>17.14</v>
      </c>
      <c r="J46">
        <f t="shared" si="3"/>
        <v>17.140367300000001</v>
      </c>
    </row>
    <row r="47" spans="1:17" x14ac:dyDescent="0.25">
      <c r="A47" s="3">
        <v>45</v>
      </c>
      <c r="B47" s="7"/>
      <c r="C47" s="216">
        <v>68</v>
      </c>
      <c r="D47" s="191" t="s">
        <v>161</v>
      </c>
      <c r="E47" s="130" t="s">
        <v>99</v>
      </c>
      <c r="F47" s="149" t="s">
        <v>152</v>
      </c>
      <c r="G47" s="220">
        <v>19.63</v>
      </c>
      <c r="H47" s="113">
        <v>17.239999999999998</v>
      </c>
      <c r="I47" s="50">
        <f t="shared" si="2"/>
        <v>17.239999999999998</v>
      </c>
      <c r="J47">
        <f t="shared" si="3"/>
        <v>17.240368699999998</v>
      </c>
    </row>
    <row r="48" spans="1:17" x14ac:dyDescent="0.25">
      <c r="A48" s="3">
        <v>46</v>
      </c>
      <c r="B48" s="7"/>
      <c r="C48" s="216">
        <v>35</v>
      </c>
      <c r="D48" s="191" t="s">
        <v>105</v>
      </c>
      <c r="E48" s="130" t="s">
        <v>69</v>
      </c>
      <c r="F48" s="149" t="s">
        <v>58</v>
      </c>
      <c r="G48" s="220">
        <v>17.329999999999998</v>
      </c>
      <c r="H48" s="113">
        <v>17.29</v>
      </c>
      <c r="I48" s="50">
        <f t="shared" si="2"/>
        <v>17.29</v>
      </c>
      <c r="J48">
        <f t="shared" si="3"/>
        <v>17.290346199999998</v>
      </c>
    </row>
    <row r="49" spans="1:16" x14ac:dyDescent="0.25">
      <c r="A49" s="3">
        <v>47</v>
      </c>
      <c r="B49" s="7"/>
      <c r="C49" s="216">
        <v>62</v>
      </c>
      <c r="D49" s="191" t="s">
        <v>151</v>
      </c>
      <c r="E49" s="130" t="s">
        <v>97</v>
      </c>
      <c r="F49" s="149" t="s">
        <v>152</v>
      </c>
      <c r="G49" s="220">
        <v>17.3</v>
      </c>
      <c r="H49" s="113">
        <v>20.27</v>
      </c>
      <c r="I49" s="50">
        <f t="shared" si="2"/>
        <v>17.3</v>
      </c>
      <c r="J49">
        <f t="shared" si="3"/>
        <v>17.3003757</v>
      </c>
    </row>
    <row r="50" spans="1:16" x14ac:dyDescent="0.25">
      <c r="A50" s="3">
        <v>48</v>
      </c>
      <c r="B50" s="7"/>
      <c r="C50" s="216">
        <v>88</v>
      </c>
      <c r="D50" s="24" t="s">
        <v>188</v>
      </c>
      <c r="E50" s="16" t="s">
        <v>189</v>
      </c>
      <c r="F50" s="33" t="s">
        <v>141</v>
      </c>
      <c r="G50" s="220">
        <v>17.3</v>
      </c>
      <c r="H50" s="113"/>
      <c r="I50" s="50">
        <f t="shared" si="2"/>
        <v>17.3</v>
      </c>
      <c r="J50">
        <f t="shared" si="3"/>
        <v>17.301173000000002</v>
      </c>
    </row>
    <row r="51" spans="1:16" x14ac:dyDescent="0.25">
      <c r="A51" s="3">
        <v>49</v>
      </c>
      <c r="B51" s="7"/>
      <c r="C51" s="216">
        <v>60</v>
      </c>
      <c r="D51" s="24" t="s">
        <v>148</v>
      </c>
      <c r="E51" s="16" t="s">
        <v>48</v>
      </c>
      <c r="F51" s="33" t="s">
        <v>149</v>
      </c>
      <c r="G51" s="220">
        <v>17.36</v>
      </c>
      <c r="H51" s="113"/>
      <c r="I51" s="50">
        <f t="shared" si="2"/>
        <v>17.36</v>
      </c>
      <c r="J51">
        <f t="shared" si="3"/>
        <v>17.361173600000001</v>
      </c>
    </row>
    <row r="52" spans="1:16" x14ac:dyDescent="0.25">
      <c r="A52" s="3">
        <v>50</v>
      </c>
      <c r="B52" s="7"/>
      <c r="C52" s="216">
        <v>45</v>
      </c>
      <c r="D52" s="193" t="s">
        <v>122</v>
      </c>
      <c r="E52" s="134" t="s">
        <v>123</v>
      </c>
      <c r="F52" s="194" t="s">
        <v>80</v>
      </c>
      <c r="G52" s="220">
        <v>19.739999999999998</v>
      </c>
      <c r="H52" s="113">
        <v>17.39</v>
      </c>
      <c r="I52" s="50">
        <f t="shared" si="2"/>
        <v>17.39</v>
      </c>
      <c r="J52">
        <f t="shared" si="3"/>
        <v>17.390371300000002</v>
      </c>
      <c r="K52" s="19">
        <v>15.31</v>
      </c>
    </row>
    <row r="53" spans="1:16" x14ac:dyDescent="0.25">
      <c r="A53" s="3">
        <v>51</v>
      </c>
      <c r="B53" s="7"/>
      <c r="C53" s="216">
        <v>44</v>
      </c>
      <c r="D53" s="195" t="s">
        <v>121</v>
      </c>
      <c r="E53" s="143" t="s">
        <v>65</v>
      </c>
      <c r="F53" s="147" t="s">
        <v>34</v>
      </c>
      <c r="G53" s="220">
        <v>17.47</v>
      </c>
      <c r="H53" s="113"/>
      <c r="I53" s="50">
        <f t="shared" si="2"/>
        <v>17.47</v>
      </c>
      <c r="J53">
        <f t="shared" si="3"/>
        <v>17.471174699999999</v>
      </c>
    </row>
    <row r="54" spans="1:16" x14ac:dyDescent="0.25">
      <c r="A54" s="3">
        <v>52</v>
      </c>
      <c r="B54" s="7"/>
      <c r="C54" s="216">
        <v>47</v>
      </c>
      <c r="D54" s="191" t="s">
        <v>126</v>
      </c>
      <c r="E54" s="130" t="s">
        <v>45</v>
      </c>
      <c r="F54" s="149" t="s">
        <v>127</v>
      </c>
      <c r="G54" s="220">
        <v>17.54</v>
      </c>
      <c r="H54" s="113">
        <v>19</v>
      </c>
      <c r="I54" s="50">
        <f t="shared" si="2"/>
        <v>17.54</v>
      </c>
      <c r="J54">
        <f t="shared" si="3"/>
        <v>17.540365399999999</v>
      </c>
    </row>
    <row r="55" spans="1:16" x14ac:dyDescent="0.25">
      <c r="A55" s="3">
        <v>53</v>
      </c>
      <c r="B55" s="7"/>
      <c r="C55" s="216">
        <v>29</v>
      </c>
      <c r="D55" s="193" t="s">
        <v>94</v>
      </c>
      <c r="E55" s="134" t="s">
        <v>95</v>
      </c>
      <c r="F55" s="149" t="s">
        <v>58</v>
      </c>
      <c r="G55" s="220">
        <v>17.55</v>
      </c>
      <c r="H55" s="113"/>
      <c r="I55" s="50">
        <f t="shared" si="2"/>
        <v>17.55</v>
      </c>
      <c r="J55">
        <f t="shared" si="3"/>
        <v>17.551175499999999</v>
      </c>
    </row>
    <row r="56" spans="1:16" x14ac:dyDescent="0.25">
      <c r="A56" s="3">
        <v>54</v>
      </c>
      <c r="B56" s="7"/>
      <c r="C56" s="216">
        <v>66</v>
      </c>
      <c r="D56" s="195" t="s">
        <v>157</v>
      </c>
      <c r="E56" s="143" t="s">
        <v>45</v>
      </c>
      <c r="F56" s="147" t="s">
        <v>158</v>
      </c>
      <c r="G56" s="220">
        <v>17.55</v>
      </c>
      <c r="H56" s="113"/>
      <c r="I56" s="50">
        <f t="shared" si="2"/>
        <v>17.55</v>
      </c>
      <c r="J56">
        <f t="shared" si="3"/>
        <v>17.551175499999999</v>
      </c>
    </row>
    <row r="57" spans="1:16" x14ac:dyDescent="0.25">
      <c r="A57" s="3">
        <v>55</v>
      </c>
      <c r="B57" s="7"/>
      <c r="C57" s="216">
        <v>23</v>
      </c>
      <c r="D57" s="191" t="s">
        <v>83</v>
      </c>
      <c r="E57" s="130" t="s">
        <v>45</v>
      </c>
      <c r="F57" s="149" t="s">
        <v>58</v>
      </c>
      <c r="G57" s="220">
        <v>17.57</v>
      </c>
      <c r="H57" s="113">
        <v>18.2</v>
      </c>
      <c r="I57" s="50">
        <f t="shared" si="2"/>
        <v>17.57</v>
      </c>
      <c r="J57">
        <f t="shared" si="3"/>
        <v>17.570357699999999</v>
      </c>
      <c r="K57" s="18"/>
      <c r="L57" s="18"/>
      <c r="M57" s="18"/>
      <c r="N57" s="14"/>
      <c r="O57" s="14"/>
      <c r="P57" s="85"/>
    </row>
    <row r="58" spans="1:16" x14ac:dyDescent="0.25">
      <c r="A58" s="3">
        <v>56</v>
      </c>
      <c r="B58" s="7"/>
      <c r="C58" s="216">
        <v>17</v>
      </c>
      <c r="D58" s="195" t="s">
        <v>68</v>
      </c>
      <c r="E58" s="143" t="s">
        <v>69</v>
      </c>
      <c r="F58" s="147" t="s">
        <v>66</v>
      </c>
      <c r="G58" s="220"/>
      <c r="H58" s="113">
        <v>17.670000000000002</v>
      </c>
      <c r="I58" s="50">
        <f t="shared" si="2"/>
        <v>17.670000000000002</v>
      </c>
      <c r="J58">
        <f t="shared" si="3"/>
        <v>17.6711767</v>
      </c>
    </row>
    <row r="59" spans="1:16" x14ac:dyDescent="0.25">
      <c r="A59" s="3">
        <v>57</v>
      </c>
      <c r="B59" s="7"/>
      <c r="C59" s="216">
        <v>56</v>
      </c>
      <c r="D59" s="191" t="s">
        <v>78</v>
      </c>
      <c r="E59" s="130" t="s">
        <v>140</v>
      </c>
      <c r="F59" s="149" t="s">
        <v>141</v>
      </c>
      <c r="G59" s="220">
        <v>24.28</v>
      </c>
      <c r="H59" s="113">
        <v>17.899999999999999</v>
      </c>
      <c r="I59" s="50">
        <f t="shared" si="2"/>
        <v>17.899999999999999</v>
      </c>
      <c r="J59">
        <f t="shared" si="3"/>
        <v>17.9004218</v>
      </c>
    </row>
    <row r="60" spans="1:16" x14ac:dyDescent="0.25">
      <c r="A60" s="3">
        <v>58</v>
      </c>
      <c r="B60" s="7"/>
      <c r="C60" s="216">
        <v>9</v>
      </c>
      <c r="D60" s="191" t="s">
        <v>51</v>
      </c>
      <c r="E60" s="130" t="s">
        <v>52</v>
      </c>
      <c r="F60" s="149" t="s">
        <v>53</v>
      </c>
      <c r="G60" s="220">
        <v>18.04</v>
      </c>
      <c r="H60" s="113">
        <v>18.21</v>
      </c>
      <c r="I60" s="50">
        <f t="shared" si="2"/>
        <v>18.04</v>
      </c>
      <c r="J60">
        <f t="shared" si="3"/>
        <v>18.040362500000001</v>
      </c>
    </row>
    <row r="61" spans="1:16" x14ac:dyDescent="0.25">
      <c r="A61" s="3">
        <v>59</v>
      </c>
      <c r="B61" s="7"/>
      <c r="C61" s="216">
        <v>16</v>
      </c>
      <c r="D61" s="191" t="s">
        <v>67</v>
      </c>
      <c r="E61" s="130" t="s">
        <v>33</v>
      </c>
      <c r="F61" s="149" t="s">
        <v>40</v>
      </c>
      <c r="G61" s="220">
        <v>19.16</v>
      </c>
      <c r="H61" s="113">
        <v>18.059999999999999</v>
      </c>
      <c r="I61" s="50">
        <f t="shared" si="2"/>
        <v>18.059999999999999</v>
      </c>
      <c r="J61">
        <f t="shared" si="3"/>
        <v>18.0603722</v>
      </c>
    </row>
    <row r="62" spans="1:16" x14ac:dyDescent="0.25">
      <c r="A62" s="3">
        <v>60</v>
      </c>
      <c r="B62" s="7"/>
      <c r="C62" s="216">
        <v>6</v>
      </c>
      <c r="D62" s="191" t="s">
        <v>44</v>
      </c>
      <c r="E62" s="130" t="s">
        <v>45</v>
      </c>
      <c r="F62" s="149" t="s">
        <v>46</v>
      </c>
      <c r="G62" s="220">
        <v>18.07</v>
      </c>
      <c r="H62" s="113">
        <v>18.54</v>
      </c>
      <c r="I62" s="50">
        <f t="shared" si="2"/>
        <v>18.07</v>
      </c>
      <c r="J62">
        <f t="shared" si="3"/>
        <v>18.070366100000001</v>
      </c>
    </row>
    <row r="63" spans="1:16" x14ac:dyDescent="0.25">
      <c r="A63" s="3">
        <v>61</v>
      </c>
      <c r="B63" s="7"/>
      <c r="C63" s="216">
        <v>86</v>
      </c>
      <c r="D63" s="24" t="s">
        <v>185</v>
      </c>
      <c r="E63" s="16" t="s">
        <v>77</v>
      </c>
      <c r="F63" s="33" t="s">
        <v>85</v>
      </c>
      <c r="G63" s="220"/>
      <c r="H63" s="113">
        <v>18.14</v>
      </c>
      <c r="I63" s="50">
        <f t="shared" si="2"/>
        <v>18.14</v>
      </c>
      <c r="J63">
        <f t="shared" si="3"/>
        <v>18.141181400000001</v>
      </c>
    </row>
    <row r="64" spans="1:16" x14ac:dyDescent="0.25">
      <c r="A64" s="3">
        <v>62</v>
      </c>
      <c r="B64" s="7"/>
      <c r="C64" s="216">
        <v>7</v>
      </c>
      <c r="D64" s="24" t="s">
        <v>47</v>
      </c>
      <c r="E64" s="16" t="s">
        <v>48</v>
      </c>
      <c r="F64" s="33" t="s">
        <v>49</v>
      </c>
      <c r="G64" s="220">
        <v>18.41</v>
      </c>
      <c r="H64" s="113">
        <v>18.690000000000001</v>
      </c>
      <c r="I64" s="50">
        <f t="shared" si="2"/>
        <v>18.41</v>
      </c>
      <c r="J64">
        <f t="shared" si="3"/>
        <v>18.410371000000001</v>
      </c>
    </row>
    <row r="65" spans="1:10" x14ac:dyDescent="0.25">
      <c r="A65" s="3">
        <v>63</v>
      </c>
      <c r="B65" s="7"/>
      <c r="C65" s="216">
        <v>11</v>
      </c>
      <c r="D65" s="191" t="s">
        <v>56</v>
      </c>
      <c r="E65" s="130" t="s">
        <v>57</v>
      </c>
      <c r="F65" s="149" t="s">
        <v>58</v>
      </c>
      <c r="G65" s="220">
        <v>19.27</v>
      </c>
      <c r="H65" s="113">
        <v>18.48</v>
      </c>
      <c r="I65" s="50">
        <f t="shared" si="2"/>
        <v>18.48</v>
      </c>
      <c r="J65">
        <f t="shared" si="3"/>
        <v>18.480377499999999</v>
      </c>
    </row>
    <row r="66" spans="1:10" x14ac:dyDescent="0.25">
      <c r="A66" s="3">
        <v>64</v>
      </c>
      <c r="B66" s="7"/>
      <c r="C66" s="216">
        <v>78</v>
      </c>
      <c r="D66" s="195" t="s">
        <v>175</v>
      </c>
      <c r="E66" s="143" t="s">
        <v>140</v>
      </c>
      <c r="F66" s="147" t="s">
        <v>154</v>
      </c>
      <c r="G66" s="220">
        <v>18.8</v>
      </c>
      <c r="H66" s="113">
        <v>19.239999999999998</v>
      </c>
      <c r="I66" s="50">
        <f t="shared" si="2"/>
        <v>18.8</v>
      </c>
      <c r="J66">
        <f t="shared" si="3"/>
        <v>18.800380400000002</v>
      </c>
    </row>
    <row r="67" spans="1:10" x14ac:dyDescent="0.25">
      <c r="A67" s="3">
        <v>65</v>
      </c>
      <c r="B67" s="7"/>
      <c r="C67" s="216">
        <v>53</v>
      </c>
      <c r="D67" s="193" t="s">
        <v>135</v>
      </c>
      <c r="E67" s="134" t="s">
        <v>74</v>
      </c>
      <c r="F67" s="194" t="s">
        <v>80</v>
      </c>
      <c r="G67" s="220">
        <v>18.84</v>
      </c>
      <c r="H67" s="113">
        <v>19.190000000000001</v>
      </c>
      <c r="I67" s="50">
        <f t="shared" ref="I67:I98" si="4">IF(AND(G67=0,H67=0),"diskval.",IF(AND(G67&gt;0,H67&gt;0),MIN(G67:H67),IF(G67&gt;0,G67,H67)))</f>
        <v>18.84</v>
      </c>
      <c r="J67">
        <f t="shared" ref="J67:J98" si="5">IF(G67+H67=0,1000,I67+((IF(G67&gt;0,G67,100)+IF(H67&gt;0,H67,100))/100000))</f>
        <v>18.8403803</v>
      </c>
    </row>
    <row r="68" spans="1:10" x14ac:dyDescent="0.25">
      <c r="A68" s="3">
        <v>66</v>
      </c>
      <c r="B68" s="7"/>
      <c r="C68" s="216">
        <v>2</v>
      </c>
      <c r="D68" s="191" t="s">
        <v>32</v>
      </c>
      <c r="E68" s="130" t="s">
        <v>33</v>
      </c>
      <c r="F68" s="149" t="s">
        <v>34</v>
      </c>
      <c r="G68" s="220">
        <v>18.899999999999999</v>
      </c>
      <c r="H68" s="113">
        <v>18.95</v>
      </c>
      <c r="I68" s="50">
        <f t="shared" si="4"/>
        <v>18.899999999999999</v>
      </c>
      <c r="J68">
        <f t="shared" si="5"/>
        <v>18.900378499999999</v>
      </c>
    </row>
    <row r="69" spans="1:10" x14ac:dyDescent="0.25">
      <c r="A69" s="3">
        <v>67</v>
      </c>
      <c r="B69" s="7"/>
      <c r="C69" s="216">
        <v>21</v>
      </c>
      <c r="D69" s="193" t="s">
        <v>78</v>
      </c>
      <c r="E69" s="134" t="s">
        <v>79</v>
      </c>
      <c r="F69" s="194" t="s">
        <v>80</v>
      </c>
      <c r="G69" s="220">
        <v>20.59</v>
      </c>
      <c r="H69" s="113">
        <v>19.329999999999998</v>
      </c>
      <c r="I69" s="50">
        <f t="shared" si="4"/>
        <v>19.329999999999998</v>
      </c>
      <c r="J69">
        <f t="shared" si="5"/>
        <v>19.330399199999999</v>
      </c>
    </row>
    <row r="70" spans="1:10" x14ac:dyDescent="0.25">
      <c r="A70" s="3">
        <v>68</v>
      </c>
      <c r="B70" s="7"/>
      <c r="C70" s="216">
        <v>32</v>
      </c>
      <c r="D70" s="191" t="s">
        <v>101</v>
      </c>
      <c r="E70" s="130" t="s">
        <v>55</v>
      </c>
      <c r="F70" s="149" t="s">
        <v>34</v>
      </c>
      <c r="G70" s="220">
        <v>20.69</v>
      </c>
      <c r="H70" s="113">
        <v>19.37</v>
      </c>
      <c r="I70" s="50">
        <f t="shared" si="4"/>
        <v>19.37</v>
      </c>
      <c r="J70">
        <f t="shared" si="5"/>
        <v>19.3704006</v>
      </c>
    </row>
    <row r="71" spans="1:10" x14ac:dyDescent="0.25">
      <c r="A71" s="3">
        <v>69</v>
      </c>
      <c r="B71" s="7"/>
      <c r="C71" s="216">
        <v>24</v>
      </c>
      <c r="D71" s="191" t="s">
        <v>84</v>
      </c>
      <c r="E71" s="130" t="s">
        <v>30</v>
      </c>
      <c r="F71" s="149" t="s">
        <v>85</v>
      </c>
      <c r="G71" s="220">
        <v>20.8</v>
      </c>
      <c r="H71" s="113">
        <v>19.399999999999999</v>
      </c>
      <c r="I71" s="50">
        <f t="shared" si="4"/>
        <v>19.399999999999999</v>
      </c>
      <c r="J71">
        <f t="shared" si="5"/>
        <v>19.400402</v>
      </c>
    </row>
    <row r="72" spans="1:10" x14ac:dyDescent="0.25">
      <c r="A72" s="3">
        <v>70</v>
      </c>
      <c r="B72" s="7"/>
      <c r="C72" s="216">
        <v>22</v>
      </c>
      <c r="D72" s="193" t="s">
        <v>81</v>
      </c>
      <c r="E72" s="134" t="s">
        <v>82</v>
      </c>
      <c r="F72" s="194" t="s">
        <v>31</v>
      </c>
      <c r="G72" s="220">
        <v>23.98</v>
      </c>
      <c r="H72" s="113">
        <v>19.52</v>
      </c>
      <c r="I72" s="50">
        <f t="shared" si="4"/>
        <v>19.52</v>
      </c>
      <c r="J72">
        <f t="shared" si="5"/>
        <v>19.520434999999999</v>
      </c>
    </row>
    <row r="73" spans="1:10" x14ac:dyDescent="0.25">
      <c r="A73" s="3">
        <v>71</v>
      </c>
      <c r="B73" s="7"/>
      <c r="C73" s="216">
        <v>85</v>
      </c>
      <c r="D73" s="24" t="s">
        <v>184</v>
      </c>
      <c r="E73" s="16" t="s">
        <v>42</v>
      </c>
      <c r="F73" s="33" t="s">
        <v>177</v>
      </c>
      <c r="G73" s="220">
        <v>20.079999999999998</v>
      </c>
      <c r="H73" s="113"/>
      <c r="I73" s="50">
        <f t="shared" si="4"/>
        <v>20.079999999999998</v>
      </c>
      <c r="J73">
        <f t="shared" si="5"/>
        <v>20.081200799999998</v>
      </c>
    </row>
    <row r="74" spans="1:10" x14ac:dyDescent="0.25">
      <c r="A74" s="3">
        <v>72</v>
      </c>
      <c r="B74" s="7"/>
      <c r="C74" s="216">
        <v>31</v>
      </c>
      <c r="D74" s="193" t="s">
        <v>98</v>
      </c>
      <c r="E74" s="134" t="s">
        <v>99</v>
      </c>
      <c r="F74" s="149" t="s">
        <v>100</v>
      </c>
      <c r="G74" s="220">
        <v>30.64</v>
      </c>
      <c r="H74" s="113">
        <v>20.39</v>
      </c>
      <c r="I74" s="50">
        <f t="shared" si="4"/>
        <v>20.39</v>
      </c>
      <c r="J74">
        <f t="shared" si="5"/>
        <v>20.390510299999999</v>
      </c>
    </row>
    <row r="75" spans="1:10" x14ac:dyDescent="0.25">
      <c r="A75" s="3">
        <v>73</v>
      </c>
      <c r="B75" s="7"/>
      <c r="C75" s="216">
        <v>49</v>
      </c>
      <c r="D75" s="24" t="s">
        <v>129</v>
      </c>
      <c r="E75" s="16" t="s">
        <v>99</v>
      </c>
      <c r="F75" s="33" t="s">
        <v>85</v>
      </c>
      <c r="G75" s="220">
        <v>21.04</v>
      </c>
      <c r="H75" s="113">
        <v>20.440000000000001</v>
      </c>
      <c r="I75" s="50">
        <f t="shared" si="4"/>
        <v>20.440000000000001</v>
      </c>
      <c r="J75">
        <f t="shared" si="5"/>
        <v>20.440414800000003</v>
      </c>
    </row>
    <row r="76" spans="1:10" x14ac:dyDescent="0.25">
      <c r="A76" s="3">
        <v>74</v>
      </c>
      <c r="B76" s="7"/>
      <c r="C76" s="216">
        <v>58</v>
      </c>
      <c r="D76" s="193" t="s">
        <v>144</v>
      </c>
      <c r="E76" s="134" t="s">
        <v>145</v>
      </c>
      <c r="F76" s="194" t="s">
        <v>80</v>
      </c>
      <c r="G76" s="220">
        <v>21.43</v>
      </c>
      <c r="H76" s="113">
        <v>20.88</v>
      </c>
      <c r="I76" s="50">
        <f t="shared" si="4"/>
        <v>20.88</v>
      </c>
      <c r="J76">
        <f t="shared" si="5"/>
        <v>20.880423099999998</v>
      </c>
    </row>
    <row r="77" spans="1:10" x14ac:dyDescent="0.25">
      <c r="A77" s="3">
        <v>75</v>
      </c>
      <c r="B77" s="7"/>
      <c r="C77" s="216">
        <v>33</v>
      </c>
      <c r="D77" s="24" t="s">
        <v>102</v>
      </c>
      <c r="E77" s="16" t="s">
        <v>42</v>
      </c>
      <c r="F77" s="33" t="s">
        <v>85</v>
      </c>
      <c r="G77" s="220">
        <v>26.68</v>
      </c>
      <c r="H77" s="113">
        <v>21.05</v>
      </c>
      <c r="I77" s="50">
        <f t="shared" si="4"/>
        <v>21.05</v>
      </c>
      <c r="J77">
        <f t="shared" si="5"/>
        <v>21.050477300000001</v>
      </c>
    </row>
    <row r="78" spans="1:10" x14ac:dyDescent="0.25">
      <c r="A78" s="3">
        <v>76</v>
      </c>
      <c r="B78" s="7"/>
      <c r="C78" s="216">
        <v>84</v>
      </c>
      <c r="D78" s="24" t="s">
        <v>183</v>
      </c>
      <c r="E78" s="16" t="s">
        <v>69</v>
      </c>
      <c r="F78" s="149" t="s">
        <v>154</v>
      </c>
      <c r="G78" s="220">
        <v>23.1</v>
      </c>
      <c r="H78" s="113">
        <v>21.21</v>
      </c>
      <c r="I78" s="50">
        <f t="shared" si="4"/>
        <v>21.21</v>
      </c>
      <c r="J78">
        <f t="shared" si="5"/>
        <v>21.210443099999999</v>
      </c>
    </row>
    <row r="79" spans="1:10" x14ac:dyDescent="0.25">
      <c r="A79" s="3">
        <v>77</v>
      </c>
      <c r="B79" s="7"/>
      <c r="C79" s="216">
        <v>63</v>
      </c>
      <c r="D79" s="191" t="s">
        <v>153</v>
      </c>
      <c r="E79" s="130" t="s">
        <v>36</v>
      </c>
      <c r="F79" s="149" t="s">
        <v>154</v>
      </c>
      <c r="G79" s="220">
        <v>21.33</v>
      </c>
      <c r="H79" s="113"/>
      <c r="I79" s="50">
        <f t="shared" si="4"/>
        <v>21.33</v>
      </c>
      <c r="J79">
        <f t="shared" si="5"/>
        <v>21.331213299999998</v>
      </c>
    </row>
    <row r="80" spans="1:10" x14ac:dyDescent="0.25">
      <c r="A80" s="3">
        <v>78</v>
      </c>
      <c r="B80" s="7"/>
      <c r="C80" s="216">
        <v>46</v>
      </c>
      <c r="D80" s="24" t="s">
        <v>124</v>
      </c>
      <c r="E80" s="16" t="s">
        <v>42</v>
      </c>
      <c r="F80" s="33" t="s">
        <v>125</v>
      </c>
      <c r="G80" s="220">
        <v>21.84</v>
      </c>
      <c r="H80" s="113">
        <v>21.69</v>
      </c>
      <c r="I80" s="50">
        <f t="shared" si="4"/>
        <v>21.69</v>
      </c>
      <c r="J80">
        <f t="shared" si="5"/>
        <v>21.690435300000001</v>
      </c>
    </row>
    <row r="81" spans="1:10" x14ac:dyDescent="0.25">
      <c r="A81" s="3">
        <v>79</v>
      </c>
      <c r="B81" s="7"/>
      <c r="C81" s="216">
        <v>82</v>
      </c>
      <c r="D81" s="191" t="s">
        <v>180</v>
      </c>
      <c r="E81" s="130" t="s">
        <v>42</v>
      </c>
      <c r="F81" s="149" t="s">
        <v>141</v>
      </c>
      <c r="G81" s="220">
        <v>26.17</v>
      </c>
      <c r="H81" s="113">
        <v>21.99</v>
      </c>
      <c r="I81" s="50">
        <f t="shared" si="4"/>
        <v>21.99</v>
      </c>
      <c r="J81">
        <f t="shared" si="5"/>
        <v>21.990481599999999</v>
      </c>
    </row>
    <row r="82" spans="1:10" x14ac:dyDescent="0.25">
      <c r="A82" s="3">
        <v>80</v>
      </c>
      <c r="B82" s="7"/>
      <c r="C82" s="216">
        <v>3</v>
      </c>
      <c r="D82" s="24" t="s">
        <v>35</v>
      </c>
      <c r="E82" s="16" t="s">
        <v>36</v>
      </c>
      <c r="F82" s="33" t="s">
        <v>37</v>
      </c>
      <c r="G82" s="220">
        <v>22.12</v>
      </c>
      <c r="H82" s="113"/>
      <c r="I82" s="50">
        <f t="shared" si="4"/>
        <v>22.12</v>
      </c>
      <c r="J82">
        <f t="shared" si="5"/>
        <v>22.121221200000001</v>
      </c>
    </row>
    <row r="83" spans="1:10" x14ac:dyDescent="0.25">
      <c r="A83" s="3">
        <v>81</v>
      </c>
      <c r="B83" s="7"/>
      <c r="C83" s="216">
        <v>34</v>
      </c>
      <c r="D83" s="191" t="s">
        <v>103</v>
      </c>
      <c r="E83" s="130" t="s">
        <v>45</v>
      </c>
      <c r="F83" s="149" t="s">
        <v>104</v>
      </c>
      <c r="G83" s="220">
        <v>22.58</v>
      </c>
      <c r="H83" s="113"/>
      <c r="I83" s="50">
        <f t="shared" si="4"/>
        <v>22.58</v>
      </c>
      <c r="J83">
        <f t="shared" si="5"/>
        <v>22.581225799999999</v>
      </c>
    </row>
    <row r="84" spans="1:10" x14ac:dyDescent="0.25">
      <c r="A84" s="3">
        <v>82</v>
      </c>
      <c r="B84" s="7"/>
      <c r="C84" s="216">
        <v>90</v>
      </c>
      <c r="D84" s="195" t="s">
        <v>192</v>
      </c>
      <c r="E84" s="143" t="s">
        <v>95</v>
      </c>
      <c r="F84" s="147" t="s">
        <v>154</v>
      </c>
      <c r="G84" s="220">
        <v>25.72</v>
      </c>
      <c r="H84" s="113">
        <v>23.47</v>
      </c>
      <c r="I84" s="50">
        <f t="shared" si="4"/>
        <v>23.47</v>
      </c>
      <c r="J84">
        <f t="shared" si="5"/>
        <v>23.470491899999999</v>
      </c>
    </row>
    <row r="85" spans="1:10" x14ac:dyDescent="0.25">
      <c r="A85" s="3">
        <v>83</v>
      </c>
      <c r="B85" s="7"/>
      <c r="C85" s="216">
        <v>13</v>
      </c>
      <c r="D85" s="191" t="s">
        <v>61</v>
      </c>
      <c r="E85" s="130" t="s">
        <v>62</v>
      </c>
      <c r="F85" s="149" t="s">
        <v>40</v>
      </c>
      <c r="G85" s="220">
        <v>23.89</v>
      </c>
      <c r="H85" s="113">
        <v>23.89</v>
      </c>
      <c r="I85" s="50">
        <f t="shared" si="4"/>
        <v>23.89</v>
      </c>
      <c r="J85">
        <f t="shared" si="5"/>
        <v>23.890477799999999</v>
      </c>
    </row>
    <row r="86" spans="1:10" x14ac:dyDescent="0.25">
      <c r="A86" s="3">
        <v>84</v>
      </c>
      <c r="B86" s="7"/>
      <c r="C86" s="216">
        <v>12</v>
      </c>
      <c r="D86" s="191" t="s">
        <v>59</v>
      </c>
      <c r="E86" s="130" t="s">
        <v>60</v>
      </c>
      <c r="F86" s="149" t="s">
        <v>46</v>
      </c>
      <c r="G86" s="220"/>
      <c r="H86" s="113">
        <v>24.45</v>
      </c>
      <c r="I86" s="50">
        <f t="shared" si="4"/>
        <v>24.45</v>
      </c>
      <c r="J86">
        <f t="shared" si="5"/>
        <v>24.451244499999998</v>
      </c>
    </row>
    <row r="87" spans="1:10" x14ac:dyDescent="0.25">
      <c r="A87" s="3">
        <v>85</v>
      </c>
      <c r="B87" s="7"/>
      <c r="C87" s="216">
        <v>40</v>
      </c>
      <c r="D87" s="193" t="s">
        <v>115</v>
      </c>
      <c r="E87" s="134" t="s">
        <v>33</v>
      </c>
      <c r="F87" s="149" t="s">
        <v>116</v>
      </c>
      <c r="G87" s="220"/>
      <c r="H87" s="113">
        <v>24.64</v>
      </c>
      <c r="I87" s="50">
        <f t="shared" si="4"/>
        <v>24.64</v>
      </c>
      <c r="J87">
        <f t="shared" si="5"/>
        <v>24.6412464</v>
      </c>
    </row>
    <row r="88" spans="1:10" x14ac:dyDescent="0.25">
      <c r="A88" s="3">
        <v>86</v>
      </c>
      <c r="B88" s="7"/>
      <c r="C88" s="216">
        <v>80</v>
      </c>
      <c r="D88" s="191" t="s">
        <v>178</v>
      </c>
      <c r="E88" s="130" t="s">
        <v>65</v>
      </c>
      <c r="F88" s="149" t="s">
        <v>85</v>
      </c>
      <c r="G88" s="220">
        <v>29.68</v>
      </c>
      <c r="H88" s="113"/>
      <c r="I88" s="50">
        <f t="shared" si="4"/>
        <v>29.68</v>
      </c>
      <c r="J88">
        <f t="shared" si="5"/>
        <v>29.681296799999998</v>
      </c>
    </row>
    <row r="89" spans="1:10" x14ac:dyDescent="0.25">
      <c r="A89" s="3">
        <v>87</v>
      </c>
      <c r="B89" s="7"/>
      <c r="C89" s="216">
        <v>5</v>
      </c>
      <c r="D89" s="193" t="s">
        <v>41</v>
      </c>
      <c r="E89" s="134" t="s">
        <v>42</v>
      </c>
      <c r="F89" s="194" t="s">
        <v>43</v>
      </c>
      <c r="G89" s="220"/>
      <c r="H89" s="113"/>
      <c r="I89" s="50" t="str">
        <f t="shared" si="4"/>
        <v>diskval.</v>
      </c>
      <c r="J89">
        <f t="shared" si="5"/>
        <v>1000</v>
      </c>
    </row>
    <row r="90" spans="1:10" x14ac:dyDescent="0.25">
      <c r="A90" s="3">
        <v>88</v>
      </c>
      <c r="B90" s="7"/>
      <c r="C90" s="216">
        <v>26</v>
      </c>
      <c r="D90" s="24" t="s">
        <v>89</v>
      </c>
      <c r="E90" s="16" t="s">
        <v>90</v>
      </c>
      <c r="F90" s="149" t="s">
        <v>75</v>
      </c>
      <c r="G90" s="220"/>
      <c r="H90" s="113"/>
      <c r="I90" s="50" t="str">
        <f t="shared" si="4"/>
        <v>diskval.</v>
      </c>
      <c r="J90">
        <f t="shared" si="5"/>
        <v>1000</v>
      </c>
    </row>
    <row r="91" spans="1:10" x14ac:dyDescent="0.25">
      <c r="A91" s="3">
        <v>89</v>
      </c>
      <c r="B91" s="7"/>
      <c r="C91" s="216">
        <v>50</v>
      </c>
      <c r="D91" s="191" t="s">
        <v>130</v>
      </c>
      <c r="E91" s="130" t="s">
        <v>45</v>
      </c>
      <c r="F91" s="149" t="s">
        <v>131</v>
      </c>
      <c r="G91" s="220"/>
      <c r="H91" s="113"/>
      <c r="I91" s="50" t="str">
        <f t="shared" si="4"/>
        <v>diskval.</v>
      </c>
      <c r="J91">
        <f t="shared" si="5"/>
        <v>1000</v>
      </c>
    </row>
    <row r="92" spans="1:10" ht="15.75" thickBot="1" x14ac:dyDescent="0.3">
      <c r="A92" s="3">
        <v>90</v>
      </c>
      <c r="B92" s="7"/>
      <c r="C92" s="217">
        <v>74</v>
      </c>
      <c r="D92" s="25" t="s">
        <v>170</v>
      </c>
      <c r="E92" s="12" t="s">
        <v>33</v>
      </c>
      <c r="F92" s="36" t="s">
        <v>171</v>
      </c>
      <c r="G92" s="221"/>
      <c r="H92" s="115"/>
      <c r="I92" s="51" t="str">
        <f t="shared" si="4"/>
        <v>diskval.</v>
      </c>
      <c r="J92">
        <f t="shared" si="5"/>
        <v>1000</v>
      </c>
    </row>
    <row r="93" spans="1:10" x14ac:dyDescent="0.25">
      <c r="A93" s="3">
        <v>91</v>
      </c>
      <c r="B93" s="7"/>
      <c r="C93" s="218">
        <v>91</v>
      </c>
      <c r="D93" s="213"/>
      <c r="E93" s="66"/>
      <c r="F93" s="214"/>
      <c r="G93" s="222"/>
      <c r="H93" s="125"/>
      <c r="I93" s="126" t="str">
        <f t="shared" ref="I93:I98" si="6">IF(AND(G93=0,H93=0),"diskval.",IF(AND(G93&gt;0,H93&gt;0),MIN(G93:H93),IF(G93&gt;0,G93,H93)))</f>
        <v>diskval.</v>
      </c>
      <c r="J93">
        <f t="shared" ref="J93:J98" si="7">IF(G93+H93=0,1000,I93+((IF(G93&gt;0,G93,100)+IF(H93&gt;0,H93,100))/100000))</f>
        <v>1000</v>
      </c>
    </row>
    <row r="94" spans="1:10" ht="15.75" thickBot="1" x14ac:dyDescent="0.3">
      <c r="A94" s="3">
        <v>92</v>
      </c>
      <c r="B94" s="7"/>
      <c r="C94" s="216">
        <v>92</v>
      </c>
      <c r="D94" s="25"/>
      <c r="E94" s="12"/>
      <c r="F94" s="36"/>
      <c r="G94" s="220"/>
      <c r="H94" s="113"/>
      <c r="I94" s="50" t="str">
        <f t="shared" si="6"/>
        <v>diskval.</v>
      </c>
      <c r="J94">
        <f t="shared" si="7"/>
        <v>1000</v>
      </c>
    </row>
    <row r="95" spans="1:10" x14ac:dyDescent="0.25">
      <c r="A95" s="3">
        <v>93</v>
      </c>
      <c r="B95" s="7"/>
      <c r="C95" s="71">
        <v>93</v>
      </c>
      <c r="D95" s="117"/>
      <c r="E95" s="66"/>
      <c r="F95" s="66"/>
      <c r="G95" s="2"/>
      <c r="H95" s="113"/>
      <c r="I95" s="50" t="str">
        <f t="shared" si="6"/>
        <v>diskval.</v>
      </c>
      <c r="J95">
        <f t="shared" si="7"/>
        <v>1000</v>
      </c>
    </row>
    <row r="96" spans="1:10" x14ac:dyDescent="0.25">
      <c r="A96" s="3">
        <v>94</v>
      </c>
      <c r="B96" s="7"/>
      <c r="C96" s="71">
        <v>94</v>
      </c>
      <c r="D96" s="88"/>
      <c r="E96" s="16"/>
      <c r="F96" s="16"/>
      <c r="G96" s="2"/>
      <c r="H96" s="113"/>
      <c r="I96" s="50" t="str">
        <f t="shared" si="6"/>
        <v>diskval.</v>
      </c>
      <c r="J96">
        <f t="shared" si="7"/>
        <v>1000</v>
      </c>
    </row>
    <row r="97" spans="1:10" x14ac:dyDescent="0.25">
      <c r="A97" s="3">
        <v>95</v>
      </c>
      <c r="B97" s="7"/>
      <c r="C97" s="71">
        <v>95</v>
      </c>
      <c r="D97" s="88"/>
      <c r="E97" s="16"/>
      <c r="F97" s="16"/>
      <c r="G97" s="2"/>
      <c r="H97" s="113"/>
      <c r="I97" s="50" t="str">
        <f t="shared" si="6"/>
        <v>diskval.</v>
      </c>
      <c r="J97">
        <f t="shared" si="7"/>
        <v>1000</v>
      </c>
    </row>
    <row r="98" spans="1:10" x14ac:dyDescent="0.25">
      <c r="A98" s="3">
        <v>96</v>
      </c>
      <c r="B98" s="7"/>
      <c r="C98" s="71">
        <v>96</v>
      </c>
      <c r="D98" s="88"/>
      <c r="E98" s="16"/>
      <c r="F98" s="16"/>
      <c r="G98" s="2"/>
      <c r="H98" s="113"/>
      <c r="I98" s="50" t="str">
        <f t="shared" si="6"/>
        <v>diskval.</v>
      </c>
      <c r="J98">
        <f t="shared" si="7"/>
        <v>1000</v>
      </c>
    </row>
    <row r="99" spans="1:10" x14ac:dyDescent="0.25">
      <c r="A99" s="3">
        <v>97</v>
      </c>
      <c r="B99" s="7"/>
      <c r="C99" s="71">
        <v>97</v>
      </c>
      <c r="D99" s="88"/>
      <c r="E99" s="16"/>
      <c r="F99" s="16"/>
      <c r="G99" s="2"/>
      <c r="H99" s="113"/>
      <c r="I99" s="50" t="str">
        <f t="shared" ref="I99:I130" si="8">IF(AND(G99=0,H99=0),"diskval.",IF(AND(G99&gt;0,H99&gt;0),MIN(G99:H99),IF(G99&gt;0,G99,H99)))</f>
        <v>diskval.</v>
      </c>
      <c r="J99">
        <f t="shared" ref="J99:J130" si="9">IF(G99+H99=0,1000,I99+((IF(G99&gt;0,G99,100)+IF(H99&gt;0,H99,100))/100000))</f>
        <v>1000</v>
      </c>
    </row>
    <row r="100" spans="1:10" x14ac:dyDescent="0.25">
      <c r="A100" s="3">
        <v>98</v>
      </c>
      <c r="B100" s="7"/>
      <c r="C100" s="71">
        <v>98</v>
      </c>
      <c r="D100" s="88"/>
      <c r="E100" s="16"/>
      <c r="F100" s="16"/>
      <c r="G100" s="2"/>
      <c r="H100" s="113"/>
      <c r="I100" s="50" t="str">
        <f t="shared" si="8"/>
        <v>diskval.</v>
      </c>
      <c r="J100">
        <f t="shared" si="9"/>
        <v>1000</v>
      </c>
    </row>
    <row r="101" spans="1:10" x14ac:dyDescent="0.25">
      <c r="A101" s="3">
        <v>99</v>
      </c>
      <c r="B101" s="7"/>
      <c r="C101" s="71">
        <v>99</v>
      </c>
      <c r="D101" s="88"/>
      <c r="E101" s="16"/>
      <c r="F101" s="16"/>
      <c r="G101" s="2"/>
      <c r="H101" s="113"/>
      <c r="I101" s="50" t="str">
        <f t="shared" si="8"/>
        <v>diskval.</v>
      </c>
      <c r="J101">
        <f t="shared" si="9"/>
        <v>1000</v>
      </c>
    </row>
    <row r="102" spans="1:10" x14ac:dyDescent="0.25">
      <c r="A102" s="3">
        <v>100</v>
      </c>
      <c r="B102" s="7"/>
      <c r="C102" s="71">
        <v>100</v>
      </c>
      <c r="D102" s="88"/>
      <c r="E102" s="16"/>
      <c r="F102" s="16"/>
      <c r="G102" s="2"/>
      <c r="H102" s="113"/>
      <c r="I102" s="50" t="str">
        <f t="shared" si="8"/>
        <v>diskval.</v>
      </c>
      <c r="J102">
        <f t="shared" si="9"/>
        <v>1000</v>
      </c>
    </row>
    <row r="103" spans="1:10" x14ac:dyDescent="0.25">
      <c r="A103" s="3">
        <v>101</v>
      </c>
      <c r="B103" s="7"/>
      <c r="C103" s="71">
        <v>101</v>
      </c>
      <c r="D103" s="88"/>
      <c r="E103" s="16"/>
      <c r="F103" s="16"/>
      <c r="G103" s="2"/>
      <c r="H103" s="113"/>
      <c r="I103" s="50" t="str">
        <f t="shared" si="8"/>
        <v>diskval.</v>
      </c>
      <c r="J103">
        <f t="shared" si="9"/>
        <v>1000</v>
      </c>
    </row>
    <row r="104" spans="1:10" x14ac:dyDescent="0.25">
      <c r="A104" s="3">
        <v>102</v>
      </c>
      <c r="B104" s="7"/>
      <c r="C104" s="71">
        <v>102</v>
      </c>
      <c r="D104" s="88"/>
      <c r="E104" s="16"/>
      <c r="F104" s="16"/>
      <c r="G104" s="2"/>
      <c r="H104" s="113"/>
      <c r="I104" s="50" t="str">
        <f t="shared" si="8"/>
        <v>diskval.</v>
      </c>
      <c r="J104">
        <f t="shared" si="9"/>
        <v>1000</v>
      </c>
    </row>
    <row r="105" spans="1:10" x14ac:dyDescent="0.25">
      <c r="A105" s="3">
        <v>103</v>
      </c>
      <c r="B105" s="7"/>
      <c r="C105" s="71">
        <v>103</v>
      </c>
      <c r="D105" s="88"/>
      <c r="E105" s="16"/>
      <c r="F105" s="16"/>
      <c r="G105" s="2"/>
      <c r="H105" s="113"/>
      <c r="I105" s="50" t="str">
        <f t="shared" si="8"/>
        <v>diskval.</v>
      </c>
      <c r="J105">
        <f t="shared" si="9"/>
        <v>1000</v>
      </c>
    </row>
    <row r="106" spans="1:10" x14ac:dyDescent="0.25">
      <c r="A106" s="3">
        <v>104</v>
      </c>
      <c r="B106" s="7"/>
      <c r="C106" s="71">
        <v>104</v>
      </c>
      <c r="D106" s="88"/>
      <c r="E106" s="16"/>
      <c r="F106" s="16"/>
      <c r="G106" s="2"/>
      <c r="H106" s="113"/>
      <c r="I106" s="50" t="str">
        <f t="shared" si="8"/>
        <v>diskval.</v>
      </c>
      <c r="J106">
        <f t="shared" si="9"/>
        <v>1000</v>
      </c>
    </row>
    <row r="107" spans="1:10" x14ac:dyDescent="0.25">
      <c r="A107" s="3">
        <v>105</v>
      </c>
      <c r="B107" s="7"/>
      <c r="C107" s="71">
        <v>105</v>
      </c>
      <c r="D107" s="88"/>
      <c r="E107" s="16"/>
      <c r="F107" s="16"/>
      <c r="G107" s="2"/>
      <c r="H107" s="113"/>
      <c r="I107" s="50" t="str">
        <f t="shared" si="8"/>
        <v>diskval.</v>
      </c>
      <c r="J107">
        <f t="shared" si="9"/>
        <v>1000</v>
      </c>
    </row>
    <row r="108" spans="1:10" x14ac:dyDescent="0.25">
      <c r="A108" s="3">
        <v>106</v>
      </c>
      <c r="B108" s="7"/>
      <c r="C108" s="71">
        <v>106</v>
      </c>
      <c r="D108" s="88"/>
      <c r="E108" s="16"/>
      <c r="F108" s="16"/>
      <c r="G108" s="2"/>
      <c r="H108" s="113"/>
      <c r="I108" s="50" t="str">
        <f t="shared" si="8"/>
        <v>diskval.</v>
      </c>
      <c r="J108">
        <f t="shared" si="9"/>
        <v>1000</v>
      </c>
    </row>
    <row r="109" spans="1:10" x14ac:dyDescent="0.25">
      <c r="A109" s="3">
        <v>107</v>
      </c>
      <c r="B109" s="7"/>
      <c r="C109" s="71">
        <v>107</v>
      </c>
      <c r="D109" s="88"/>
      <c r="E109" s="16"/>
      <c r="F109" s="16"/>
      <c r="G109" s="2"/>
      <c r="H109" s="113"/>
      <c r="I109" s="50" t="str">
        <f t="shared" si="8"/>
        <v>diskval.</v>
      </c>
      <c r="J109">
        <f t="shared" si="9"/>
        <v>1000</v>
      </c>
    </row>
    <row r="110" spans="1:10" x14ac:dyDescent="0.25">
      <c r="A110" s="3">
        <v>108</v>
      </c>
      <c r="B110" s="7"/>
      <c r="C110" s="71">
        <v>108</v>
      </c>
      <c r="D110" s="88"/>
      <c r="E110" s="16"/>
      <c r="F110" s="16"/>
      <c r="G110" s="2"/>
      <c r="H110" s="113"/>
      <c r="I110" s="50" t="str">
        <f t="shared" si="8"/>
        <v>diskval.</v>
      </c>
      <c r="J110">
        <f t="shared" si="9"/>
        <v>1000</v>
      </c>
    </row>
    <row r="111" spans="1:10" x14ac:dyDescent="0.25">
      <c r="A111" s="3">
        <v>109</v>
      </c>
      <c r="B111" s="7"/>
      <c r="C111" s="71">
        <v>109</v>
      </c>
      <c r="D111" s="88"/>
      <c r="E111" s="16"/>
      <c r="F111" s="16"/>
      <c r="G111" s="2"/>
      <c r="H111" s="113"/>
      <c r="I111" s="50" t="str">
        <f t="shared" si="8"/>
        <v>diskval.</v>
      </c>
      <c r="J111">
        <f t="shared" si="9"/>
        <v>1000</v>
      </c>
    </row>
    <row r="112" spans="1:10" x14ac:dyDescent="0.25">
      <c r="A112" s="3">
        <v>110</v>
      </c>
      <c r="B112" s="7"/>
      <c r="C112" s="71">
        <v>110</v>
      </c>
      <c r="D112" s="88"/>
      <c r="E112" s="16"/>
      <c r="F112" s="16"/>
      <c r="G112" s="110"/>
      <c r="H112" s="114"/>
      <c r="I112" s="50" t="str">
        <f t="shared" si="8"/>
        <v>diskval.</v>
      </c>
      <c r="J112">
        <f t="shared" si="9"/>
        <v>1000</v>
      </c>
    </row>
    <row r="113" spans="1:10" x14ac:dyDescent="0.25">
      <c r="A113" s="3">
        <v>111</v>
      </c>
      <c r="B113" s="43"/>
      <c r="C113" s="71">
        <v>111</v>
      </c>
      <c r="D113" s="88"/>
      <c r="E113" s="16"/>
      <c r="F113" s="16"/>
      <c r="G113" s="110"/>
      <c r="H113" s="114"/>
      <c r="I113" s="50" t="str">
        <f t="shared" si="8"/>
        <v>diskval.</v>
      </c>
      <c r="J113">
        <f t="shared" si="9"/>
        <v>1000</v>
      </c>
    </row>
    <row r="114" spans="1:10" x14ac:dyDescent="0.25">
      <c r="A114" s="3">
        <v>112</v>
      </c>
      <c r="B114" s="43"/>
      <c r="C114" s="71">
        <v>112</v>
      </c>
      <c r="D114" s="88"/>
      <c r="E114" s="16"/>
      <c r="F114" s="16"/>
      <c r="G114" s="110"/>
      <c r="H114" s="114"/>
      <c r="I114" s="50" t="str">
        <f t="shared" si="8"/>
        <v>diskval.</v>
      </c>
      <c r="J114">
        <f t="shared" si="9"/>
        <v>1000</v>
      </c>
    </row>
    <row r="115" spans="1:10" x14ac:dyDescent="0.25">
      <c r="A115" s="3">
        <v>113</v>
      </c>
      <c r="B115" s="43"/>
      <c r="C115" s="71">
        <v>113</v>
      </c>
      <c r="D115" s="88"/>
      <c r="E115" s="16"/>
      <c r="F115" s="16"/>
      <c r="G115" s="110"/>
      <c r="H115" s="114"/>
      <c r="I115" s="50" t="str">
        <f t="shared" si="8"/>
        <v>diskval.</v>
      </c>
      <c r="J115">
        <f t="shared" si="9"/>
        <v>1000</v>
      </c>
    </row>
    <row r="116" spans="1:10" x14ac:dyDescent="0.25">
      <c r="A116" s="3">
        <v>114</v>
      </c>
      <c r="B116" s="43"/>
      <c r="C116" s="71">
        <v>114</v>
      </c>
      <c r="D116" s="88"/>
      <c r="E116" s="16"/>
      <c r="F116" s="16"/>
      <c r="G116" s="110"/>
      <c r="H116" s="114"/>
      <c r="I116" s="50" t="str">
        <f t="shared" si="8"/>
        <v>diskval.</v>
      </c>
      <c r="J116">
        <f t="shared" si="9"/>
        <v>1000</v>
      </c>
    </row>
    <row r="117" spans="1:10" x14ac:dyDescent="0.25">
      <c r="A117" s="3">
        <v>115</v>
      </c>
      <c r="B117" s="43"/>
      <c r="C117" s="71">
        <v>115</v>
      </c>
      <c r="D117" s="88"/>
      <c r="E117" s="16"/>
      <c r="F117" s="16"/>
      <c r="G117" s="110"/>
      <c r="H117" s="114"/>
      <c r="I117" s="50" t="str">
        <f t="shared" si="8"/>
        <v>diskval.</v>
      </c>
      <c r="J117">
        <f t="shared" si="9"/>
        <v>1000</v>
      </c>
    </row>
    <row r="118" spans="1:10" x14ac:dyDescent="0.25">
      <c r="A118" s="3">
        <v>116</v>
      </c>
      <c r="B118" s="43"/>
      <c r="C118" s="71">
        <v>116</v>
      </c>
      <c r="D118" s="88"/>
      <c r="E118" s="16"/>
      <c r="F118" s="16"/>
      <c r="G118" s="110"/>
      <c r="H118" s="114"/>
      <c r="I118" s="50" t="str">
        <f t="shared" si="8"/>
        <v>diskval.</v>
      </c>
      <c r="J118">
        <f t="shared" si="9"/>
        <v>1000</v>
      </c>
    </row>
    <row r="119" spans="1:10" x14ac:dyDescent="0.25">
      <c r="A119" s="3">
        <v>117</v>
      </c>
      <c r="B119" s="43"/>
      <c r="C119" s="71">
        <v>117</v>
      </c>
      <c r="D119" s="88"/>
      <c r="E119" s="16"/>
      <c r="F119" s="16"/>
      <c r="G119" s="110"/>
      <c r="H119" s="114"/>
      <c r="I119" s="50" t="str">
        <f t="shared" si="8"/>
        <v>diskval.</v>
      </c>
      <c r="J119">
        <f t="shared" si="9"/>
        <v>1000</v>
      </c>
    </row>
    <row r="120" spans="1:10" x14ac:dyDescent="0.25">
      <c r="A120" s="3">
        <v>118</v>
      </c>
      <c r="B120" s="43"/>
      <c r="C120" s="71">
        <v>118</v>
      </c>
      <c r="D120" s="88"/>
      <c r="E120" s="16"/>
      <c r="F120" s="16"/>
      <c r="G120" s="110"/>
      <c r="H120" s="114"/>
      <c r="I120" s="50" t="str">
        <f t="shared" si="8"/>
        <v>diskval.</v>
      </c>
      <c r="J120">
        <f t="shared" si="9"/>
        <v>1000</v>
      </c>
    </row>
    <row r="121" spans="1:10" x14ac:dyDescent="0.25">
      <c r="A121" s="3">
        <v>119</v>
      </c>
      <c r="B121" s="43"/>
      <c r="C121" s="71">
        <v>119</v>
      </c>
      <c r="D121" s="88"/>
      <c r="E121" s="16"/>
      <c r="F121" s="16"/>
      <c r="G121" s="110"/>
      <c r="H121" s="114"/>
      <c r="I121" s="50" t="str">
        <f t="shared" si="8"/>
        <v>diskval.</v>
      </c>
      <c r="J121">
        <f t="shared" si="9"/>
        <v>1000</v>
      </c>
    </row>
    <row r="122" spans="1:10" x14ac:dyDescent="0.25">
      <c r="A122" s="3">
        <v>120</v>
      </c>
      <c r="B122" s="43"/>
      <c r="C122" s="71">
        <v>120</v>
      </c>
      <c r="D122" s="88"/>
      <c r="E122" s="16"/>
      <c r="F122" s="16"/>
      <c r="G122" s="110"/>
      <c r="H122" s="114"/>
      <c r="I122" s="50" t="str">
        <f t="shared" si="8"/>
        <v>diskval.</v>
      </c>
      <c r="J122">
        <f t="shared" si="9"/>
        <v>1000</v>
      </c>
    </row>
    <row r="123" spans="1:10" x14ac:dyDescent="0.25">
      <c r="A123" s="3">
        <v>121</v>
      </c>
      <c r="B123" s="43"/>
      <c r="C123" s="71">
        <v>121</v>
      </c>
      <c r="D123" s="88"/>
      <c r="E123" s="16"/>
      <c r="F123" s="16"/>
      <c r="G123" s="110"/>
      <c r="H123" s="114"/>
      <c r="I123" s="50" t="str">
        <f t="shared" si="8"/>
        <v>diskval.</v>
      </c>
      <c r="J123">
        <f t="shared" si="9"/>
        <v>1000</v>
      </c>
    </row>
    <row r="124" spans="1:10" x14ac:dyDescent="0.25">
      <c r="A124" s="3">
        <v>122</v>
      </c>
      <c r="B124" s="43"/>
      <c r="C124" s="71">
        <v>122</v>
      </c>
      <c r="D124" s="88"/>
      <c r="E124" s="16"/>
      <c r="F124" s="16"/>
      <c r="G124" s="110"/>
      <c r="H124" s="114"/>
      <c r="I124" s="50" t="str">
        <f t="shared" si="8"/>
        <v>diskval.</v>
      </c>
      <c r="J124">
        <f t="shared" si="9"/>
        <v>1000</v>
      </c>
    </row>
    <row r="125" spans="1:10" x14ac:dyDescent="0.25">
      <c r="A125" s="3">
        <v>123</v>
      </c>
      <c r="B125" s="43"/>
      <c r="C125" s="71">
        <v>123</v>
      </c>
      <c r="D125" s="88"/>
      <c r="E125" s="16"/>
      <c r="F125" s="16"/>
      <c r="G125" s="110"/>
      <c r="H125" s="114"/>
      <c r="I125" s="50" t="str">
        <f t="shared" si="8"/>
        <v>diskval.</v>
      </c>
      <c r="J125">
        <f t="shared" si="9"/>
        <v>1000</v>
      </c>
    </row>
    <row r="126" spans="1:10" x14ac:dyDescent="0.25">
      <c r="A126" s="3">
        <v>124</v>
      </c>
      <c r="B126" s="43"/>
      <c r="C126" s="71">
        <v>124</v>
      </c>
      <c r="D126" s="88"/>
      <c r="E126" s="16"/>
      <c r="F126" s="16"/>
      <c r="G126" s="110"/>
      <c r="H126" s="114"/>
      <c r="I126" s="50" t="str">
        <f t="shared" si="8"/>
        <v>diskval.</v>
      </c>
      <c r="J126">
        <f t="shared" si="9"/>
        <v>1000</v>
      </c>
    </row>
    <row r="127" spans="1:10" x14ac:dyDescent="0.25">
      <c r="A127" s="3">
        <v>125</v>
      </c>
      <c r="B127" s="43"/>
      <c r="C127" s="71">
        <v>125</v>
      </c>
      <c r="D127" s="88"/>
      <c r="E127" s="16"/>
      <c r="F127" s="16"/>
      <c r="G127" s="110"/>
      <c r="H127" s="114"/>
      <c r="I127" s="50" t="str">
        <f t="shared" si="8"/>
        <v>diskval.</v>
      </c>
      <c r="J127">
        <f t="shared" si="9"/>
        <v>1000</v>
      </c>
    </row>
    <row r="128" spans="1:10" x14ac:dyDescent="0.25">
      <c r="A128" s="3">
        <v>126</v>
      </c>
      <c r="B128" s="43"/>
      <c r="C128" s="71">
        <v>126</v>
      </c>
      <c r="D128" s="88"/>
      <c r="E128" s="16"/>
      <c r="F128" s="16"/>
      <c r="G128" s="110"/>
      <c r="H128" s="114"/>
      <c r="I128" s="50" t="str">
        <f t="shared" si="8"/>
        <v>diskval.</v>
      </c>
      <c r="J128">
        <f t="shared" si="9"/>
        <v>1000</v>
      </c>
    </row>
    <row r="129" spans="1:10" x14ac:dyDescent="0.25">
      <c r="A129" s="3">
        <v>127</v>
      </c>
      <c r="B129" s="43"/>
      <c r="C129" s="71">
        <v>127</v>
      </c>
      <c r="D129" s="88"/>
      <c r="E129" s="16"/>
      <c r="F129" s="16"/>
      <c r="G129" s="110"/>
      <c r="H129" s="114"/>
      <c r="I129" s="50" t="str">
        <f t="shared" si="8"/>
        <v>diskval.</v>
      </c>
      <c r="J129">
        <f t="shared" si="9"/>
        <v>1000</v>
      </c>
    </row>
    <row r="130" spans="1:10" x14ac:dyDescent="0.25">
      <c r="A130" s="3">
        <v>128</v>
      </c>
      <c r="B130" s="43"/>
      <c r="C130" s="71">
        <v>128</v>
      </c>
      <c r="D130" s="88"/>
      <c r="E130" s="16"/>
      <c r="F130" s="16"/>
      <c r="G130" s="110"/>
      <c r="H130" s="114"/>
      <c r="I130" s="50" t="str">
        <f t="shared" si="8"/>
        <v>diskval.</v>
      </c>
      <c r="J130">
        <f t="shared" si="9"/>
        <v>1000</v>
      </c>
    </row>
    <row r="131" spans="1:10" x14ac:dyDescent="0.25">
      <c r="A131" s="3">
        <v>129</v>
      </c>
      <c r="B131" s="43"/>
      <c r="C131" s="71">
        <v>129</v>
      </c>
      <c r="D131" s="88"/>
      <c r="E131" s="16"/>
      <c r="F131" s="16"/>
      <c r="G131" s="110"/>
      <c r="H131" s="114"/>
      <c r="I131" s="50" t="str">
        <f t="shared" ref="I131:I152" si="10">IF(AND(G131=0,H131=0),"diskval.",IF(AND(G131&gt;0,H131&gt;0),MIN(G131:H131),IF(G131&gt;0,G131,H131)))</f>
        <v>diskval.</v>
      </c>
      <c r="J131">
        <f t="shared" ref="J131:J152" si="11">IF(G131+H131=0,1000,I131+((IF(G131&gt;0,G131,100)+IF(H131&gt;0,H131,100))/100000))</f>
        <v>1000</v>
      </c>
    </row>
    <row r="132" spans="1:10" x14ac:dyDescent="0.25">
      <c r="A132" s="3">
        <v>130</v>
      </c>
      <c r="B132" s="43"/>
      <c r="C132" s="71">
        <v>130</v>
      </c>
      <c r="D132" s="88"/>
      <c r="E132" s="16"/>
      <c r="F132" s="16"/>
      <c r="G132" s="110"/>
      <c r="H132" s="114"/>
      <c r="I132" s="50" t="str">
        <f t="shared" si="10"/>
        <v>diskval.</v>
      </c>
      <c r="J132">
        <f t="shared" si="11"/>
        <v>1000</v>
      </c>
    </row>
    <row r="133" spans="1:10" x14ac:dyDescent="0.25">
      <c r="A133" s="3">
        <v>131</v>
      </c>
      <c r="B133" s="43"/>
      <c r="C133" s="71">
        <v>131</v>
      </c>
      <c r="D133" s="88"/>
      <c r="E133" s="16"/>
      <c r="F133" s="16"/>
      <c r="G133" s="110"/>
      <c r="H133" s="114"/>
      <c r="I133" s="50" t="str">
        <f t="shared" si="10"/>
        <v>diskval.</v>
      </c>
      <c r="J133">
        <f t="shared" si="11"/>
        <v>1000</v>
      </c>
    </row>
    <row r="134" spans="1:10" x14ac:dyDescent="0.25">
      <c r="A134" s="3">
        <v>132</v>
      </c>
      <c r="B134" s="43"/>
      <c r="C134" s="71">
        <v>132</v>
      </c>
      <c r="D134" s="88"/>
      <c r="E134" s="16"/>
      <c r="F134" s="16"/>
      <c r="G134" s="110"/>
      <c r="H134" s="114"/>
      <c r="I134" s="50" t="str">
        <f t="shared" si="10"/>
        <v>diskval.</v>
      </c>
      <c r="J134">
        <f t="shared" si="11"/>
        <v>1000</v>
      </c>
    </row>
    <row r="135" spans="1:10" x14ac:dyDescent="0.25">
      <c r="A135" s="3">
        <v>133</v>
      </c>
      <c r="B135" s="43"/>
      <c r="C135" s="71">
        <v>133</v>
      </c>
      <c r="D135" s="88"/>
      <c r="E135" s="16"/>
      <c r="F135" s="16"/>
      <c r="G135" s="110"/>
      <c r="H135" s="114"/>
      <c r="I135" s="50" t="str">
        <f t="shared" si="10"/>
        <v>diskval.</v>
      </c>
      <c r="J135">
        <f t="shared" si="11"/>
        <v>1000</v>
      </c>
    </row>
    <row r="136" spans="1:10" x14ac:dyDescent="0.25">
      <c r="A136" s="3">
        <v>134</v>
      </c>
      <c r="B136" s="43"/>
      <c r="C136" s="71">
        <v>134</v>
      </c>
      <c r="D136" s="88"/>
      <c r="E136" s="16"/>
      <c r="F136" s="16"/>
      <c r="G136" s="110"/>
      <c r="H136" s="114"/>
      <c r="I136" s="50" t="str">
        <f t="shared" si="10"/>
        <v>diskval.</v>
      </c>
      <c r="J136">
        <f t="shared" si="11"/>
        <v>1000</v>
      </c>
    </row>
    <row r="137" spans="1:10" x14ac:dyDescent="0.25">
      <c r="A137" s="3">
        <v>135</v>
      </c>
      <c r="B137" s="43"/>
      <c r="C137" s="71">
        <v>135</v>
      </c>
      <c r="D137" s="88"/>
      <c r="E137" s="16"/>
      <c r="F137" s="16"/>
      <c r="G137" s="110"/>
      <c r="H137" s="114"/>
      <c r="I137" s="50" t="str">
        <f t="shared" si="10"/>
        <v>diskval.</v>
      </c>
      <c r="J137">
        <f t="shared" si="11"/>
        <v>1000</v>
      </c>
    </row>
    <row r="138" spans="1:10" x14ac:dyDescent="0.25">
      <c r="A138" s="3">
        <v>136</v>
      </c>
      <c r="B138" s="43"/>
      <c r="C138" s="71">
        <v>136</v>
      </c>
      <c r="D138" s="88"/>
      <c r="E138" s="16"/>
      <c r="F138" s="16"/>
      <c r="G138" s="110"/>
      <c r="H138" s="114"/>
      <c r="I138" s="50" t="str">
        <f t="shared" si="10"/>
        <v>diskval.</v>
      </c>
      <c r="J138">
        <f t="shared" si="11"/>
        <v>1000</v>
      </c>
    </row>
    <row r="139" spans="1:10" x14ac:dyDescent="0.25">
      <c r="A139" s="3">
        <v>137</v>
      </c>
      <c r="B139" s="43"/>
      <c r="C139" s="71">
        <v>137</v>
      </c>
      <c r="D139" s="88"/>
      <c r="E139" s="16"/>
      <c r="F139" s="16"/>
      <c r="G139" s="110"/>
      <c r="H139" s="114"/>
      <c r="I139" s="50" t="str">
        <f t="shared" si="10"/>
        <v>diskval.</v>
      </c>
      <c r="J139">
        <f t="shared" si="11"/>
        <v>1000</v>
      </c>
    </row>
    <row r="140" spans="1:10" x14ac:dyDescent="0.25">
      <c r="A140" s="3">
        <v>138</v>
      </c>
      <c r="B140" s="43"/>
      <c r="C140" s="71">
        <v>138</v>
      </c>
      <c r="D140" s="88"/>
      <c r="E140" s="16"/>
      <c r="F140" s="16"/>
      <c r="G140" s="110"/>
      <c r="H140" s="114"/>
      <c r="I140" s="50" t="str">
        <f t="shared" si="10"/>
        <v>diskval.</v>
      </c>
      <c r="J140">
        <f t="shared" si="11"/>
        <v>1000</v>
      </c>
    </row>
    <row r="141" spans="1:10" x14ac:dyDescent="0.25">
      <c r="A141" s="3">
        <v>139</v>
      </c>
      <c r="B141" s="43"/>
      <c r="C141" s="71">
        <v>139</v>
      </c>
      <c r="D141" s="88"/>
      <c r="E141" s="16"/>
      <c r="F141" s="16"/>
      <c r="G141" s="110"/>
      <c r="H141" s="114"/>
      <c r="I141" s="50" t="str">
        <f t="shared" si="10"/>
        <v>diskval.</v>
      </c>
      <c r="J141">
        <f t="shared" si="11"/>
        <v>1000</v>
      </c>
    </row>
    <row r="142" spans="1:10" x14ac:dyDescent="0.25">
      <c r="A142" s="3">
        <v>140</v>
      </c>
      <c r="B142" s="43"/>
      <c r="C142" s="71">
        <v>140</v>
      </c>
      <c r="D142" s="88"/>
      <c r="E142" s="16"/>
      <c r="F142" s="16"/>
      <c r="G142" s="110"/>
      <c r="H142" s="114"/>
      <c r="I142" s="50" t="str">
        <f t="shared" si="10"/>
        <v>diskval.</v>
      </c>
      <c r="J142">
        <f t="shared" si="11"/>
        <v>1000</v>
      </c>
    </row>
    <row r="143" spans="1:10" x14ac:dyDescent="0.25">
      <c r="A143" s="3">
        <v>141</v>
      </c>
      <c r="B143" s="43"/>
      <c r="C143" s="71">
        <v>141</v>
      </c>
      <c r="D143" s="88"/>
      <c r="E143" s="16"/>
      <c r="F143" s="16"/>
      <c r="G143" s="110"/>
      <c r="H143" s="114"/>
      <c r="I143" s="50" t="str">
        <f t="shared" si="10"/>
        <v>diskval.</v>
      </c>
      <c r="J143">
        <f t="shared" si="11"/>
        <v>1000</v>
      </c>
    </row>
    <row r="144" spans="1:10" x14ac:dyDescent="0.25">
      <c r="A144" s="3">
        <v>142</v>
      </c>
      <c r="B144" s="43"/>
      <c r="C144" s="71">
        <v>142</v>
      </c>
      <c r="D144" s="88"/>
      <c r="E144" s="16"/>
      <c r="F144" s="16"/>
      <c r="G144" s="110"/>
      <c r="H144" s="114"/>
      <c r="I144" s="50" t="str">
        <f t="shared" si="10"/>
        <v>diskval.</v>
      </c>
      <c r="J144">
        <f t="shared" si="11"/>
        <v>1000</v>
      </c>
    </row>
    <row r="145" spans="1:10" x14ac:dyDescent="0.25">
      <c r="A145" s="3">
        <v>143</v>
      </c>
      <c r="B145" s="43"/>
      <c r="C145" s="71">
        <v>143</v>
      </c>
      <c r="D145" s="88"/>
      <c r="E145" s="16"/>
      <c r="F145" s="16"/>
      <c r="G145" s="110"/>
      <c r="H145" s="114"/>
      <c r="I145" s="50" t="str">
        <f t="shared" si="10"/>
        <v>diskval.</v>
      </c>
      <c r="J145">
        <f t="shared" si="11"/>
        <v>1000</v>
      </c>
    </row>
    <row r="146" spans="1:10" x14ac:dyDescent="0.25">
      <c r="A146" s="3">
        <v>144</v>
      </c>
      <c r="B146" s="43"/>
      <c r="C146" s="71">
        <v>144</v>
      </c>
      <c r="D146" s="88"/>
      <c r="E146" s="16"/>
      <c r="F146" s="16"/>
      <c r="G146" s="110"/>
      <c r="H146" s="114"/>
      <c r="I146" s="50" t="str">
        <f t="shared" si="10"/>
        <v>diskval.</v>
      </c>
      <c r="J146">
        <f t="shared" si="11"/>
        <v>1000</v>
      </c>
    </row>
    <row r="147" spans="1:10" x14ac:dyDescent="0.25">
      <c r="A147" s="3">
        <v>145</v>
      </c>
      <c r="B147" s="43"/>
      <c r="C147" s="71">
        <v>145</v>
      </c>
      <c r="D147" s="88"/>
      <c r="E147" s="16"/>
      <c r="F147" s="16"/>
      <c r="G147" s="110"/>
      <c r="H147" s="114"/>
      <c r="I147" s="50" t="str">
        <f t="shared" si="10"/>
        <v>diskval.</v>
      </c>
      <c r="J147">
        <f t="shared" si="11"/>
        <v>1000</v>
      </c>
    </row>
    <row r="148" spans="1:10" x14ac:dyDescent="0.25">
      <c r="A148" s="3">
        <v>146</v>
      </c>
      <c r="B148" s="43"/>
      <c r="C148" s="71">
        <v>146</v>
      </c>
      <c r="D148" s="88"/>
      <c r="E148" s="16"/>
      <c r="F148" s="16"/>
      <c r="G148" s="110"/>
      <c r="H148" s="114"/>
      <c r="I148" s="50" t="str">
        <f t="shared" si="10"/>
        <v>diskval.</v>
      </c>
      <c r="J148">
        <f t="shared" si="11"/>
        <v>1000</v>
      </c>
    </row>
    <row r="149" spans="1:10" x14ac:dyDescent="0.25">
      <c r="A149" s="3">
        <v>147</v>
      </c>
      <c r="B149" s="43"/>
      <c r="C149" s="71">
        <v>147</v>
      </c>
      <c r="D149" s="88"/>
      <c r="E149" s="16"/>
      <c r="F149" s="16"/>
      <c r="G149" s="110"/>
      <c r="H149" s="114"/>
      <c r="I149" s="50" t="str">
        <f t="shared" si="10"/>
        <v>diskval.</v>
      </c>
      <c r="J149">
        <f t="shared" si="11"/>
        <v>1000</v>
      </c>
    </row>
    <row r="150" spans="1:10" x14ac:dyDescent="0.25">
      <c r="A150" s="3">
        <v>148</v>
      </c>
      <c r="B150" s="43"/>
      <c r="C150" s="71">
        <v>148</v>
      </c>
      <c r="D150" s="88"/>
      <c r="E150" s="16"/>
      <c r="F150" s="16"/>
      <c r="G150" s="110"/>
      <c r="H150" s="114"/>
      <c r="I150" s="50" t="str">
        <f t="shared" si="10"/>
        <v>diskval.</v>
      </c>
      <c r="J150">
        <f t="shared" si="11"/>
        <v>1000</v>
      </c>
    </row>
    <row r="151" spans="1:10" x14ac:dyDescent="0.25">
      <c r="A151" s="3">
        <v>149</v>
      </c>
      <c r="B151" s="43"/>
      <c r="C151" s="71">
        <v>149</v>
      </c>
      <c r="D151" s="88"/>
      <c r="E151" s="16"/>
      <c r="F151" s="16"/>
      <c r="G151" s="110"/>
      <c r="H151" s="114"/>
      <c r="I151" s="50" t="str">
        <f t="shared" si="10"/>
        <v>diskval.</v>
      </c>
      <c r="J151">
        <f t="shared" si="11"/>
        <v>1000</v>
      </c>
    </row>
    <row r="152" spans="1:10" ht="15.75" thickBot="1" x14ac:dyDescent="0.3">
      <c r="A152" s="5">
        <v>150</v>
      </c>
      <c r="B152" s="43"/>
      <c r="C152" s="72">
        <v>150</v>
      </c>
      <c r="D152" s="89"/>
      <c r="E152" s="12"/>
      <c r="F152" s="12"/>
      <c r="G152" s="111"/>
      <c r="H152" s="115"/>
      <c r="I152" s="51" t="str">
        <f t="shared" si="10"/>
        <v>diskval.</v>
      </c>
      <c r="J152">
        <f t="shared" si="11"/>
        <v>1000</v>
      </c>
    </row>
  </sheetData>
  <sortState ref="C3:J92">
    <sortCondition ref="J3:J92"/>
  </sortState>
  <mergeCells count="1">
    <mergeCell ref="A1:I1"/>
  </mergeCells>
  <pageMargins left="0.7" right="0.7" top="0.78740157499999996" bottom="0.78740157499999996" header="0.3" footer="0.3"/>
  <pageSetup paperSize="9" scale="82" orientation="portrait" r:id="rId1"/>
  <rowBreaks count="2" manualBreakCount="2">
    <brk id="46" max="8" man="1"/>
    <brk id="9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view="pageBreakPreview" zoomScale="85" zoomScaleNormal="120" zoomScaleSheetLayoutView="85" workbookViewId="0">
      <selection activeCell="G16" sqref="G16"/>
    </sheetView>
  </sheetViews>
  <sheetFormatPr defaultRowHeight="15" x14ac:dyDescent="0.25"/>
  <cols>
    <col min="1" max="1" width="9.140625" style="19"/>
    <col min="2" max="2" width="0.85546875" style="19" customWidth="1"/>
    <col min="3" max="3" width="9.140625" style="19"/>
    <col min="4" max="5" width="20" style="19" customWidth="1"/>
    <col min="6" max="7" width="19.28515625" style="19" customWidth="1"/>
    <col min="8" max="16384" width="9.140625" style="19"/>
  </cols>
  <sheetData>
    <row r="1" spans="1:16" ht="21" thickBot="1" x14ac:dyDescent="0.3">
      <c r="C1" s="241" t="s">
        <v>27</v>
      </c>
      <c r="D1" s="241"/>
      <c r="E1" s="241"/>
      <c r="F1" s="241"/>
      <c r="G1" s="241"/>
      <c r="H1" s="241"/>
      <c r="I1" s="13"/>
    </row>
    <row r="2" spans="1:16" ht="39.75" thickBot="1" x14ac:dyDescent="0.3">
      <c r="A2" s="53" t="s">
        <v>0</v>
      </c>
      <c r="C2" s="4" t="s">
        <v>1</v>
      </c>
      <c r="D2" s="8" t="s">
        <v>10</v>
      </c>
      <c r="E2" s="8" t="s">
        <v>2</v>
      </c>
      <c r="F2" s="4" t="s">
        <v>8</v>
      </c>
      <c r="G2" s="4" t="s">
        <v>5</v>
      </c>
      <c r="H2" s="4" t="s">
        <v>9</v>
      </c>
      <c r="I2" s="106" t="s">
        <v>21</v>
      </c>
      <c r="J2" s="106" t="s">
        <v>22</v>
      </c>
      <c r="K2" s="107" t="s">
        <v>23</v>
      </c>
      <c r="N2" s="109" t="s">
        <v>24</v>
      </c>
    </row>
    <row r="3" spans="1:16" ht="15" customHeight="1" x14ac:dyDescent="0.25">
      <c r="A3" s="21">
        <v>1</v>
      </c>
      <c r="B3" s="54"/>
      <c r="C3" s="225">
        <v>79</v>
      </c>
      <c r="D3" s="140" t="s">
        <v>176</v>
      </c>
      <c r="E3" s="140" t="s">
        <v>36</v>
      </c>
      <c r="F3" s="233">
        <v>14.27</v>
      </c>
      <c r="G3" s="226">
        <v>16.440000000000001</v>
      </c>
      <c r="H3" s="231">
        <f t="shared" ref="H3:H34" si="0">IF(OR(F3="diskval.",G3="diskval."),"diskval.",F3+G3)</f>
        <v>30.71</v>
      </c>
      <c r="I3" s="108">
        <f>IF(OR(věže!G81=0,věže!H81=0),100,MAX(věže!G81:H81))</f>
        <v>26.17</v>
      </c>
      <c r="J3" s="108">
        <f>IF(OR('100m'!G81=0,'100m'!H81=0),100,MAX('100m'!G81:H81))</f>
        <v>26.4</v>
      </c>
      <c r="K3">
        <f t="shared" ref="K3:K34" si="1">IF(H3="diskval.",1000,H3+((IF(I3&gt;0,I3,100)+IF(J3&gt;0,J3,100))/100000))</f>
        <v>30.710525700000002</v>
      </c>
    </row>
    <row r="4" spans="1:16" ht="15" customHeight="1" x14ac:dyDescent="0.25">
      <c r="A4" s="22">
        <v>2</v>
      </c>
      <c r="B4" s="54"/>
      <c r="C4" s="227">
        <v>54</v>
      </c>
      <c r="D4" s="130" t="s">
        <v>136</v>
      </c>
      <c r="E4" s="130" t="s">
        <v>113</v>
      </c>
      <c r="F4" s="234">
        <v>14.6</v>
      </c>
      <c r="G4" s="224">
        <v>16.170000000000002</v>
      </c>
      <c r="H4" s="228">
        <f t="shared" si="0"/>
        <v>30.770000000000003</v>
      </c>
      <c r="I4" s="108">
        <f>IF(OR(věže!G56=0,věže!H56=0),100,MAX(věže!G56:H56))</f>
        <v>100</v>
      </c>
      <c r="J4" s="108">
        <f>IF(OR('100m'!G56=0,'100m'!H56=0),100,MAX('100m'!G56:H56))</f>
        <v>100</v>
      </c>
      <c r="K4">
        <f t="shared" si="1"/>
        <v>30.772000000000002</v>
      </c>
    </row>
    <row r="5" spans="1:16" ht="15" customHeight="1" x14ac:dyDescent="0.25">
      <c r="A5" s="22">
        <v>3</v>
      </c>
      <c r="B5" s="54"/>
      <c r="C5" s="227">
        <v>73</v>
      </c>
      <c r="D5" s="130" t="s">
        <v>167</v>
      </c>
      <c r="E5" s="130" t="s">
        <v>168</v>
      </c>
      <c r="F5" s="234">
        <v>13.85</v>
      </c>
      <c r="G5" s="224">
        <v>16.96</v>
      </c>
      <c r="H5" s="228">
        <f t="shared" si="0"/>
        <v>30.810000000000002</v>
      </c>
      <c r="I5" s="108">
        <f>IF(OR(věže!G75=0,věže!H75=0),100,MAX(věže!G75:H75))</f>
        <v>21.04</v>
      </c>
      <c r="J5" s="108">
        <f>IF(OR('100m'!G75=0,'100m'!H75=0),100,MAX('100m'!G75:H75))</f>
        <v>100</v>
      </c>
      <c r="K5">
        <f t="shared" si="1"/>
        <v>30.811210400000004</v>
      </c>
    </row>
    <row r="6" spans="1:16" ht="15" customHeight="1" x14ac:dyDescent="0.25">
      <c r="A6" s="22">
        <v>4</v>
      </c>
      <c r="B6" s="54"/>
      <c r="C6" s="227">
        <v>36</v>
      </c>
      <c r="D6" s="134" t="s">
        <v>106</v>
      </c>
      <c r="E6" s="134" t="s">
        <v>55</v>
      </c>
      <c r="F6" s="234">
        <v>14.8</v>
      </c>
      <c r="G6" s="224">
        <v>17.100000000000001</v>
      </c>
      <c r="H6" s="228">
        <f t="shared" si="0"/>
        <v>31.900000000000002</v>
      </c>
      <c r="I6" s="108">
        <f>IF(OR(věže!G38=0,věže!H38=0),100,MAX(věže!G38:H38))</f>
        <v>18.63</v>
      </c>
      <c r="J6" s="108">
        <f>IF(OR('100m'!G38=0,'100m'!H38=0),100,MAX('100m'!G38:H38))</f>
        <v>17.78</v>
      </c>
      <c r="K6">
        <f t="shared" si="1"/>
        <v>31.900364100000001</v>
      </c>
    </row>
    <row r="7" spans="1:16" ht="15" customHeight="1" x14ac:dyDescent="0.25">
      <c r="A7" s="22">
        <v>5</v>
      </c>
      <c r="B7" s="54"/>
      <c r="C7" s="227">
        <v>61</v>
      </c>
      <c r="D7" s="130" t="s">
        <v>150</v>
      </c>
      <c r="E7" s="130" t="s">
        <v>77</v>
      </c>
      <c r="F7" s="234">
        <v>15.2</v>
      </c>
      <c r="G7" s="224">
        <v>16.760000000000002</v>
      </c>
      <c r="H7" s="228">
        <f t="shared" si="0"/>
        <v>31.96</v>
      </c>
      <c r="I7" s="108">
        <f>IF(OR(věže!G63=0,věže!H63=0),100,MAX(věže!G63:H63))</f>
        <v>100</v>
      </c>
      <c r="J7" s="108">
        <f>IF(OR('100m'!G63=0,'100m'!H63=0),100,MAX('100m'!G63:H63))</f>
        <v>100</v>
      </c>
      <c r="K7">
        <f t="shared" si="1"/>
        <v>31.962</v>
      </c>
    </row>
    <row r="8" spans="1:16" ht="15" customHeight="1" x14ac:dyDescent="0.25">
      <c r="A8" s="22">
        <v>6</v>
      </c>
      <c r="B8" s="54"/>
      <c r="C8" s="227">
        <v>37</v>
      </c>
      <c r="D8" s="130" t="s">
        <v>107</v>
      </c>
      <c r="E8" s="130" t="s">
        <v>108</v>
      </c>
      <c r="F8" s="234">
        <v>14.89</v>
      </c>
      <c r="G8" s="224">
        <v>17.13</v>
      </c>
      <c r="H8" s="228">
        <f t="shared" si="0"/>
        <v>32.019999999999996</v>
      </c>
      <c r="I8" s="108">
        <f>IF(OR(věže!G39=0,věže!H39=0),100,MAX(věže!G39:H39))</f>
        <v>21.29</v>
      </c>
      <c r="J8" s="108">
        <f>IF(OR('100m'!G39=0,'100m'!H39=0),100,MAX('100m'!G39:H39))</f>
        <v>17.57</v>
      </c>
      <c r="K8">
        <f t="shared" si="1"/>
        <v>32.020388599999997</v>
      </c>
    </row>
    <row r="9" spans="1:16" ht="15" customHeight="1" x14ac:dyDescent="0.25">
      <c r="A9" s="22">
        <v>7</v>
      </c>
      <c r="B9" s="54"/>
      <c r="C9" s="227">
        <v>8</v>
      </c>
      <c r="D9" s="130" t="s">
        <v>50</v>
      </c>
      <c r="E9" s="130" t="s">
        <v>42</v>
      </c>
      <c r="F9" s="234">
        <v>14.96</v>
      </c>
      <c r="G9" s="224">
        <v>17.16</v>
      </c>
      <c r="H9" s="228">
        <f t="shared" si="0"/>
        <v>32.120000000000005</v>
      </c>
      <c r="I9" s="108">
        <f>IF(OR(věže!G10=0,věže!H10=0),100,MAX(věže!G10:H10))</f>
        <v>100</v>
      </c>
      <c r="J9" s="108">
        <f>IF(OR('100m'!G10=0,'100m'!H10=0),100,MAX('100m'!G10:H10))</f>
        <v>100</v>
      </c>
      <c r="K9">
        <f t="shared" si="1"/>
        <v>32.122000000000007</v>
      </c>
    </row>
    <row r="10" spans="1:16" ht="15" customHeight="1" x14ac:dyDescent="0.25">
      <c r="A10" s="22">
        <v>8</v>
      </c>
      <c r="B10" s="54"/>
      <c r="C10" s="227">
        <v>70</v>
      </c>
      <c r="D10" s="16" t="s">
        <v>163</v>
      </c>
      <c r="E10" s="16" t="s">
        <v>39</v>
      </c>
      <c r="F10" s="235">
        <v>15.77</v>
      </c>
      <c r="G10" s="224">
        <v>16.7</v>
      </c>
      <c r="H10" s="228">
        <f t="shared" si="0"/>
        <v>32.47</v>
      </c>
      <c r="I10" s="108">
        <f>IF(OR(věže!G72=0,věže!H72=0),100,MAX(věže!G72:H72))</f>
        <v>23.98</v>
      </c>
      <c r="J10" s="108">
        <f>IF(OR('100m'!G72=0,'100m'!H72=0),100,MAX('100m'!G72:H72))</f>
        <v>100</v>
      </c>
      <c r="K10">
        <f t="shared" si="1"/>
        <v>32.471239799999999</v>
      </c>
      <c r="M10" s="20"/>
      <c r="N10" s="20"/>
      <c r="O10" s="86"/>
    </row>
    <row r="11" spans="1:16" ht="15" customHeight="1" x14ac:dyDescent="0.25">
      <c r="A11" s="22">
        <v>9</v>
      </c>
      <c r="B11" s="54"/>
      <c r="C11" s="227">
        <v>15</v>
      </c>
      <c r="D11" s="16" t="s">
        <v>64</v>
      </c>
      <c r="E11" s="16" t="s">
        <v>65</v>
      </c>
      <c r="F11" s="235">
        <v>15.54</v>
      </c>
      <c r="G11" s="224">
        <v>17.07</v>
      </c>
      <c r="H11" s="228">
        <f t="shared" si="0"/>
        <v>32.61</v>
      </c>
      <c r="I11" s="108">
        <f>IF(OR(věže!G17=0,věže!H17=0),100,MAX(věže!G17:H17))</f>
        <v>16.05</v>
      </c>
      <c r="J11" s="108">
        <f>IF(OR('100m'!G17=0,'100m'!H17=0),100,MAX('100m'!G17:H17))</f>
        <v>17.21</v>
      </c>
      <c r="K11">
        <f t="shared" si="1"/>
        <v>32.6103326</v>
      </c>
    </row>
    <row r="12" spans="1:16" ht="15" customHeight="1" x14ac:dyDescent="0.25">
      <c r="A12" s="22">
        <v>10</v>
      </c>
      <c r="B12" s="54"/>
      <c r="C12" s="227">
        <v>67</v>
      </c>
      <c r="D12" s="134" t="s">
        <v>159</v>
      </c>
      <c r="E12" s="134" t="s">
        <v>52</v>
      </c>
      <c r="F12" s="234">
        <v>15.52</v>
      </c>
      <c r="G12" s="224">
        <v>17.260000000000002</v>
      </c>
      <c r="H12" s="228">
        <f t="shared" si="0"/>
        <v>32.78</v>
      </c>
      <c r="I12" s="108">
        <f>IF(OR(věže!G69=0,věže!H69=0),100,MAX(věže!G69:H69))</f>
        <v>20.59</v>
      </c>
      <c r="J12" s="108">
        <f>IF(OR('100m'!G69=0,'100m'!H69=0),100,MAX('100m'!G69:H69))</f>
        <v>100</v>
      </c>
      <c r="K12">
        <f t="shared" si="1"/>
        <v>32.781205900000003</v>
      </c>
    </row>
    <row r="13" spans="1:16" ht="15" customHeight="1" x14ac:dyDescent="0.25">
      <c r="A13" s="22">
        <v>11</v>
      </c>
      <c r="B13" s="54"/>
      <c r="C13" s="227">
        <v>30</v>
      </c>
      <c r="D13" s="143" t="s">
        <v>96</v>
      </c>
      <c r="E13" s="143" t="s">
        <v>97</v>
      </c>
      <c r="F13" s="236">
        <v>14.99</v>
      </c>
      <c r="G13" s="224">
        <v>17.850000000000001</v>
      </c>
      <c r="H13" s="228">
        <f t="shared" si="0"/>
        <v>32.840000000000003</v>
      </c>
      <c r="I13" s="108">
        <f>IF(OR(věže!G32=0,věže!H32=0),100,MAX(věže!G32:H32))</f>
        <v>100</v>
      </c>
      <c r="J13" s="108">
        <f>IF(OR('100m'!G32=0,'100m'!H32=0),100,MAX('100m'!G32:H32))</f>
        <v>100</v>
      </c>
      <c r="K13">
        <f t="shared" si="1"/>
        <v>32.842000000000006</v>
      </c>
    </row>
    <row r="14" spans="1:16" ht="15" customHeight="1" x14ac:dyDescent="0.25">
      <c r="A14" s="22">
        <v>11</v>
      </c>
      <c r="B14" s="54"/>
      <c r="C14" s="227">
        <v>14</v>
      </c>
      <c r="D14" s="134" t="s">
        <v>63</v>
      </c>
      <c r="E14" s="134" t="s">
        <v>36</v>
      </c>
      <c r="F14" s="234">
        <v>15.82</v>
      </c>
      <c r="G14" s="224">
        <v>17.02</v>
      </c>
      <c r="H14" s="228">
        <f t="shared" si="0"/>
        <v>32.840000000000003</v>
      </c>
      <c r="I14" s="108">
        <f>IF(OR(věže!G16=0,věže!H16=0),100,MAX(věže!G16:H16))</f>
        <v>100</v>
      </c>
      <c r="J14" s="108">
        <f>IF(OR('100m'!G16=0,'100m'!H16=0),100,MAX('100m'!G16:H16))</f>
        <v>100</v>
      </c>
      <c r="K14">
        <f t="shared" si="1"/>
        <v>32.842000000000006</v>
      </c>
      <c r="M14" s="20"/>
      <c r="N14" s="14"/>
      <c r="O14" s="20"/>
      <c r="P14" s="18"/>
    </row>
    <row r="15" spans="1:16" ht="15" customHeight="1" x14ac:dyDescent="0.25">
      <c r="A15" s="22">
        <v>12</v>
      </c>
      <c r="B15" s="54"/>
      <c r="C15" s="227">
        <v>87</v>
      </c>
      <c r="D15" s="16" t="s">
        <v>186</v>
      </c>
      <c r="E15" s="16" t="s">
        <v>97</v>
      </c>
      <c r="F15" s="235">
        <v>16.82</v>
      </c>
      <c r="G15" s="224">
        <v>16.04</v>
      </c>
      <c r="H15" s="228">
        <f t="shared" si="0"/>
        <v>32.86</v>
      </c>
      <c r="I15" s="108">
        <f>IF(OR(věže!G89=0,věže!H89=0),100,MAX(věže!G89:H89))</f>
        <v>100</v>
      </c>
      <c r="J15" s="108">
        <f>IF(OR('100m'!G89=0,'100m'!H89=0),100,MAX('100m'!G89:H89))</f>
        <v>100</v>
      </c>
      <c r="K15">
        <f t="shared" si="1"/>
        <v>32.862000000000002</v>
      </c>
      <c r="M15" s="18"/>
      <c r="N15" s="18"/>
      <c r="O15" s="18"/>
      <c r="P15" s="18"/>
    </row>
    <row r="16" spans="1:16" ht="15" customHeight="1" x14ac:dyDescent="0.25">
      <c r="A16" s="22">
        <v>13</v>
      </c>
      <c r="B16" s="54"/>
      <c r="C16" s="227">
        <v>52</v>
      </c>
      <c r="D16" s="143" t="s">
        <v>133</v>
      </c>
      <c r="E16" s="143" t="s">
        <v>134</v>
      </c>
      <c r="F16" s="236">
        <v>15.57</v>
      </c>
      <c r="G16" s="224">
        <v>17.37</v>
      </c>
      <c r="H16" s="228">
        <f t="shared" si="0"/>
        <v>32.94</v>
      </c>
      <c r="I16" s="108">
        <f>IF(OR(věže!G54=0,věže!H54=0),100,MAX(věže!G54:H54))</f>
        <v>19</v>
      </c>
      <c r="J16" s="108">
        <f>IF(OR('100m'!G54=0,'100m'!H54=0),100,MAX('100m'!G54:H54))</f>
        <v>100</v>
      </c>
      <c r="K16">
        <f t="shared" si="1"/>
        <v>32.941189999999999</v>
      </c>
      <c r="M16" s="18"/>
      <c r="N16" s="18"/>
      <c r="O16" s="18"/>
      <c r="P16" s="18"/>
    </row>
    <row r="17" spans="1:12" ht="15" customHeight="1" x14ac:dyDescent="0.25">
      <c r="A17" s="22">
        <v>14</v>
      </c>
      <c r="B17" s="54"/>
      <c r="C17" s="227">
        <v>81</v>
      </c>
      <c r="D17" s="130" t="s">
        <v>179</v>
      </c>
      <c r="E17" s="130" t="s">
        <v>87</v>
      </c>
      <c r="F17" s="234">
        <v>14.38</v>
      </c>
      <c r="G17" s="224">
        <v>19.05</v>
      </c>
      <c r="H17" s="228">
        <f t="shared" si="0"/>
        <v>33.43</v>
      </c>
      <c r="I17" s="108">
        <f>IF(OR(věže!G83=0,věže!H83=0),100,MAX(věže!G83:H83))</f>
        <v>100</v>
      </c>
      <c r="J17" s="108">
        <f>IF(OR('100m'!G83=0,'100m'!H83=0),100,MAX('100m'!G83:H83))</f>
        <v>25.83</v>
      </c>
      <c r="K17">
        <f t="shared" si="1"/>
        <v>33.431258300000003</v>
      </c>
    </row>
    <row r="18" spans="1:12" ht="15" customHeight="1" x14ac:dyDescent="0.25">
      <c r="A18" s="22">
        <v>15</v>
      </c>
      <c r="B18" s="54"/>
      <c r="C18" s="227">
        <v>48</v>
      </c>
      <c r="D18" s="130" t="s">
        <v>128</v>
      </c>
      <c r="E18" s="130" t="s">
        <v>39</v>
      </c>
      <c r="F18" s="234">
        <v>15.87</v>
      </c>
      <c r="G18" s="224">
        <v>17.600000000000001</v>
      </c>
      <c r="H18" s="228">
        <f t="shared" si="0"/>
        <v>33.47</v>
      </c>
      <c r="I18" s="108">
        <f>IF(OR(věže!G50=0,věže!H50=0),100,MAX(věže!G50:H50))</f>
        <v>100</v>
      </c>
      <c r="J18" s="108">
        <f>IF(OR('100m'!G50=0,'100m'!H50=0),100,MAX('100m'!G50:H50))</f>
        <v>100</v>
      </c>
      <c r="K18">
        <f t="shared" si="1"/>
        <v>33.472000000000001</v>
      </c>
      <c r="L18" s="18"/>
    </row>
    <row r="19" spans="1:12" ht="15" customHeight="1" x14ac:dyDescent="0.25">
      <c r="A19" s="22">
        <v>16</v>
      </c>
      <c r="B19" s="54"/>
      <c r="C19" s="227">
        <v>20</v>
      </c>
      <c r="D19" s="143" t="s">
        <v>76</v>
      </c>
      <c r="E19" s="143" t="s">
        <v>77</v>
      </c>
      <c r="F19" s="236">
        <v>15.56</v>
      </c>
      <c r="G19" s="224">
        <v>17.93</v>
      </c>
      <c r="H19" s="228">
        <f t="shared" si="0"/>
        <v>33.49</v>
      </c>
      <c r="I19" s="108">
        <f>IF(OR(věže!G22=0,věže!H22=0),100,MAX(věže!G22:H22))</f>
        <v>15.8</v>
      </c>
      <c r="J19" s="108">
        <f>IF(OR('100m'!G22=0,'100m'!H22=0),100,MAX('100m'!G22:H22))</f>
        <v>21.21</v>
      </c>
      <c r="K19">
        <f t="shared" si="1"/>
        <v>33.4903701</v>
      </c>
    </row>
    <row r="20" spans="1:12" ht="15" customHeight="1" x14ac:dyDescent="0.25">
      <c r="A20" s="22">
        <v>17</v>
      </c>
      <c r="B20" s="54"/>
      <c r="C20" s="227">
        <v>51</v>
      </c>
      <c r="D20" s="143" t="s">
        <v>132</v>
      </c>
      <c r="E20" s="143" t="s">
        <v>45</v>
      </c>
      <c r="F20" s="236">
        <v>15.69</v>
      </c>
      <c r="G20" s="224">
        <v>17.88</v>
      </c>
      <c r="H20" s="228">
        <f t="shared" si="0"/>
        <v>33.57</v>
      </c>
      <c r="I20" s="108">
        <f>IF(OR(věže!G53=0,věže!H53=0),100,MAX(věže!G53:H53))</f>
        <v>100</v>
      </c>
      <c r="J20" s="108">
        <f>IF(OR('100m'!G53=0,'100m'!H53=0),100,MAX('100m'!G53:H53))</f>
        <v>18.579999999999998</v>
      </c>
      <c r="K20">
        <f t="shared" si="1"/>
        <v>33.571185800000002</v>
      </c>
    </row>
    <row r="21" spans="1:12" ht="15" customHeight="1" x14ac:dyDescent="0.25">
      <c r="A21" s="22">
        <v>18</v>
      </c>
      <c r="B21" s="54"/>
      <c r="C21" s="227">
        <v>83</v>
      </c>
      <c r="D21" s="16" t="s">
        <v>182</v>
      </c>
      <c r="E21" s="16" t="s">
        <v>95</v>
      </c>
      <c r="F21" s="235">
        <v>16.34</v>
      </c>
      <c r="G21" s="224">
        <v>17.350000000000001</v>
      </c>
      <c r="H21" s="228">
        <f t="shared" si="0"/>
        <v>33.69</v>
      </c>
      <c r="I21" s="108">
        <f>IF(OR(věže!G85=0,věže!H85=0),100,MAX(věže!G85:H85))</f>
        <v>23.89</v>
      </c>
      <c r="J21" s="108">
        <f>IF(OR('100m'!G85=0,'100m'!H85=0),100,MAX('100m'!G85:H85))</f>
        <v>17.579999999999998</v>
      </c>
      <c r="K21">
        <f t="shared" si="1"/>
        <v>33.690414699999998</v>
      </c>
    </row>
    <row r="22" spans="1:12" ht="15" customHeight="1" x14ac:dyDescent="0.25">
      <c r="A22" s="22">
        <v>19</v>
      </c>
      <c r="B22" s="54"/>
      <c r="C22" s="227">
        <v>89</v>
      </c>
      <c r="D22" s="134" t="s">
        <v>190</v>
      </c>
      <c r="E22" s="134" t="s">
        <v>191</v>
      </c>
      <c r="F22" s="234">
        <v>16.39</v>
      </c>
      <c r="G22" s="224">
        <v>17.53</v>
      </c>
      <c r="H22" s="228">
        <f t="shared" si="0"/>
        <v>33.92</v>
      </c>
      <c r="I22" s="108">
        <f>IF(OR(věže!G91=0,věže!H91=0),100,MAX(věže!G91:H91))</f>
        <v>100</v>
      </c>
      <c r="J22" s="108">
        <f>IF(OR('100m'!G91=0,'100m'!H91=0),100,MAX('100m'!G91:H91))</f>
        <v>100</v>
      </c>
      <c r="K22">
        <f t="shared" si="1"/>
        <v>33.922000000000004</v>
      </c>
    </row>
    <row r="23" spans="1:12" ht="15" customHeight="1" x14ac:dyDescent="0.25">
      <c r="A23" s="22">
        <v>20</v>
      </c>
      <c r="B23" s="54"/>
      <c r="C23" s="227">
        <v>75</v>
      </c>
      <c r="D23" s="16" t="s">
        <v>172</v>
      </c>
      <c r="E23" s="16" t="s">
        <v>113</v>
      </c>
      <c r="F23" s="235">
        <v>16.86</v>
      </c>
      <c r="G23" s="224">
        <v>17.149999999999999</v>
      </c>
      <c r="H23" s="228">
        <f t="shared" si="0"/>
        <v>34.01</v>
      </c>
      <c r="I23" s="108">
        <f>IF(OR(věže!G77=0,věže!H77=0),100,MAX(věže!G77:H77))</f>
        <v>26.68</v>
      </c>
      <c r="J23" s="108">
        <f>IF(OR('100m'!G77=0,'100m'!H77=0),100,MAX('100m'!G77:H77))</f>
        <v>30.8</v>
      </c>
      <c r="K23">
        <f t="shared" si="1"/>
        <v>34.010574800000001</v>
      </c>
    </row>
    <row r="24" spans="1:12" ht="15" customHeight="1" x14ac:dyDescent="0.25">
      <c r="A24" s="22">
        <v>21</v>
      </c>
      <c r="B24" s="54"/>
      <c r="C24" s="227">
        <v>72</v>
      </c>
      <c r="D24" s="130" t="s">
        <v>166</v>
      </c>
      <c r="E24" s="130" t="s">
        <v>33</v>
      </c>
      <c r="F24" s="234">
        <v>16.350000000000001</v>
      </c>
      <c r="G24" s="224">
        <v>17.670000000000002</v>
      </c>
      <c r="H24" s="228">
        <f t="shared" si="0"/>
        <v>34.020000000000003</v>
      </c>
      <c r="I24" s="108">
        <f>IF(OR(věže!G74=0,věže!H74=0),100,MAX(věže!G74:H74))</f>
        <v>30.64</v>
      </c>
      <c r="J24" s="108">
        <f>IF(OR('100m'!G74=0,'100m'!H74=0),100,MAX('100m'!G74:H74))</f>
        <v>28.01</v>
      </c>
      <c r="K24">
        <f t="shared" si="1"/>
        <v>34.0205865</v>
      </c>
    </row>
    <row r="25" spans="1:12" ht="15" customHeight="1" x14ac:dyDescent="0.25">
      <c r="A25" s="22">
        <v>22</v>
      </c>
      <c r="B25" s="54"/>
      <c r="C25" s="227">
        <v>27</v>
      </c>
      <c r="D25" s="16" t="s">
        <v>91</v>
      </c>
      <c r="E25" s="16" t="s">
        <v>42</v>
      </c>
      <c r="F25" s="235">
        <v>15.68</v>
      </c>
      <c r="G25" s="224">
        <v>18.37</v>
      </c>
      <c r="H25" s="228">
        <f t="shared" si="0"/>
        <v>34.049999999999997</v>
      </c>
      <c r="I25" s="108">
        <f>IF(OR(věže!G29=0,věže!H29=0),100,MAX(věže!G29:H29))</f>
        <v>17.86</v>
      </c>
      <c r="J25" s="108">
        <f>IF(OR('100m'!G29=0,'100m'!H29=0),100,MAX('100m'!G29:H29))</f>
        <v>100</v>
      </c>
      <c r="K25">
        <f t="shared" si="1"/>
        <v>34.0511786</v>
      </c>
    </row>
    <row r="26" spans="1:12" ht="15" customHeight="1" x14ac:dyDescent="0.25">
      <c r="A26" s="22">
        <v>23</v>
      </c>
      <c r="B26" s="54"/>
      <c r="C26" s="227">
        <v>65</v>
      </c>
      <c r="D26" s="130" t="s">
        <v>156</v>
      </c>
      <c r="E26" s="130" t="s">
        <v>95</v>
      </c>
      <c r="F26" s="234">
        <v>15.76</v>
      </c>
      <c r="G26" s="224">
        <v>18.34</v>
      </c>
      <c r="H26" s="228">
        <f t="shared" si="0"/>
        <v>34.1</v>
      </c>
      <c r="I26" s="108">
        <f>IF(OR(věže!G67=0,věže!H67=0),100,MAX(věže!G67:H67))</f>
        <v>19.190000000000001</v>
      </c>
      <c r="J26" s="108">
        <f>IF(OR('100m'!G67=0,'100m'!H67=0),100,MAX('100m'!G67:H67))</f>
        <v>100</v>
      </c>
      <c r="K26">
        <f t="shared" si="1"/>
        <v>34.101191900000003</v>
      </c>
    </row>
    <row r="27" spans="1:12" ht="15" customHeight="1" x14ac:dyDescent="0.25">
      <c r="A27" s="22">
        <v>24</v>
      </c>
      <c r="B27" s="54"/>
      <c r="C27" s="227">
        <v>47</v>
      </c>
      <c r="D27" s="130" t="s">
        <v>126</v>
      </c>
      <c r="E27" s="130" t="s">
        <v>45</v>
      </c>
      <c r="F27" s="234">
        <v>17.54</v>
      </c>
      <c r="G27" s="224">
        <v>16.87</v>
      </c>
      <c r="H27" s="228">
        <f t="shared" si="0"/>
        <v>34.409999999999997</v>
      </c>
      <c r="I27" s="108">
        <f>IF(OR(věže!G49=0,věže!H49=0),100,MAX(věže!G49:H49))</f>
        <v>20.27</v>
      </c>
      <c r="J27" s="108">
        <f>IF(OR('100m'!G49=0,'100m'!H49=0),100,MAX('100m'!G49:H49))</f>
        <v>19.25</v>
      </c>
      <c r="K27">
        <f t="shared" si="1"/>
        <v>34.410395199999996</v>
      </c>
    </row>
    <row r="28" spans="1:12" ht="15" customHeight="1" x14ac:dyDescent="0.25">
      <c r="A28" s="22">
        <v>25</v>
      </c>
      <c r="B28" s="54"/>
      <c r="C28" s="227">
        <v>62</v>
      </c>
      <c r="D28" s="130" t="s">
        <v>151</v>
      </c>
      <c r="E28" s="130" t="s">
        <v>97</v>
      </c>
      <c r="F28" s="234">
        <v>17.3</v>
      </c>
      <c r="G28" s="224">
        <v>17.11</v>
      </c>
      <c r="H28" s="228">
        <f t="shared" si="0"/>
        <v>34.409999999999997</v>
      </c>
      <c r="I28" s="108">
        <f>IF(OR(věže!G64=0,věže!H64=0),100,MAX(věže!G64:H64))</f>
        <v>18.690000000000001</v>
      </c>
      <c r="J28" s="108">
        <f>IF(OR('100m'!G64=0,'100m'!H64=0),100,MAX('100m'!G64:H64))</f>
        <v>100</v>
      </c>
      <c r="K28">
        <f t="shared" si="1"/>
        <v>34.411186899999997</v>
      </c>
    </row>
    <row r="29" spans="1:12" ht="15" customHeight="1" x14ac:dyDescent="0.25">
      <c r="A29" s="22">
        <v>26</v>
      </c>
      <c r="B29" s="54"/>
      <c r="C29" s="227">
        <v>76</v>
      </c>
      <c r="D29" s="16" t="s">
        <v>173</v>
      </c>
      <c r="E29" s="16" t="s">
        <v>77</v>
      </c>
      <c r="F29" s="235">
        <v>17.03</v>
      </c>
      <c r="G29" s="224">
        <v>17.54</v>
      </c>
      <c r="H29" s="228">
        <f t="shared" si="0"/>
        <v>34.57</v>
      </c>
      <c r="I29" s="108">
        <f>IF(OR(věže!G78=0,věže!H78=0),100,MAX(věže!G78:H78))</f>
        <v>23.1</v>
      </c>
      <c r="J29" s="108">
        <f>IF(OR('100m'!G78=0,'100m'!H78=0),100,MAX('100m'!G78:H78))</f>
        <v>18.09</v>
      </c>
      <c r="K29">
        <f t="shared" si="1"/>
        <v>34.570411900000003</v>
      </c>
    </row>
    <row r="30" spans="1:12" ht="15" customHeight="1" x14ac:dyDescent="0.25">
      <c r="A30" s="22">
        <v>27</v>
      </c>
      <c r="B30" s="54"/>
      <c r="C30" s="227">
        <v>77</v>
      </c>
      <c r="D30" s="16" t="s">
        <v>174</v>
      </c>
      <c r="E30" s="16" t="s">
        <v>95</v>
      </c>
      <c r="F30" s="235">
        <v>17.010000000000002</v>
      </c>
      <c r="G30" s="224">
        <v>17.61</v>
      </c>
      <c r="H30" s="228">
        <f t="shared" si="0"/>
        <v>34.620000000000005</v>
      </c>
      <c r="I30" s="108">
        <f>IF(OR(věže!G79=0,věže!H79=0),100,MAX(věže!G79:H79))</f>
        <v>100</v>
      </c>
      <c r="J30" s="108">
        <f>IF(OR('100m'!G79=0,'100m'!H79=0),100,MAX('100m'!G79:H79))</f>
        <v>17.98</v>
      </c>
      <c r="K30">
        <f t="shared" si="1"/>
        <v>34.621179800000007</v>
      </c>
    </row>
    <row r="31" spans="1:12" ht="15" customHeight="1" x14ac:dyDescent="0.25">
      <c r="A31" s="22">
        <v>28</v>
      </c>
      <c r="B31" s="54"/>
      <c r="C31" s="227">
        <v>19</v>
      </c>
      <c r="D31" s="143" t="s">
        <v>73</v>
      </c>
      <c r="E31" s="143" t="s">
        <v>74</v>
      </c>
      <c r="F31" s="236">
        <v>16.04</v>
      </c>
      <c r="G31" s="224">
        <v>18.62</v>
      </c>
      <c r="H31" s="228">
        <f t="shared" si="0"/>
        <v>34.659999999999997</v>
      </c>
      <c r="I31" s="108">
        <f>IF(OR(věže!G21=0,věže!H21=0),100,MAX(věže!G21:H21))</f>
        <v>100</v>
      </c>
      <c r="J31" s="108">
        <f>IF(OR('100m'!G21=0,'100m'!H21=0),100,MAX('100m'!G21:H21))</f>
        <v>18.79</v>
      </c>
      <c r="K31">
        <f t="shared" si="1"/>
        <v>34.661187899999994</v>
      </c>
    </row>
    <row r="32" spans="1:12" ht="15" customHeight="1" x14ac:dyDescent="0.25">
      <c r="A32" s="22">
        <v>29</v>
      </c>
      <c r="B32" s="54"/>
      <c r="C32" s="227">
        <v>25</v>
      </c>
      <c r="D32" s="130" t="s">
        <v>86</v>
      </c>
      <c r="E32" s="130" t="s">
        <v>87</v>
      </c>
      <c r="F32" s="234">
        <v>16.82</v>
      </c>
      <c r="G32" s="224">
        <v>17.95</v>
      </c>
      <c r="H32" s="228">
        <f t="shared" si="0"/>
        <v>34.769999999999996</v>
      </c>
      <c r="I32" s="108">
        <f>IF(OR(věže!G27=0,věže!H27=0),100,MAX(věže!G27:H27))</f>
        <v>16.36</v>
      </c>
      <c r="J32" s="108">
        <f>IF(OR('100m'!G27=0,'100m'!H27=0),100,MAX('100m'!G27:H27))</f>
        <v>100</v>
      </c>
      <c r="K32">
        <f t="shared" si="1"/>
        <v>34.771163599999994</v>
      </c>
    </row>
    <row r="33" spans="1:11" ht="15" customHeight="1" x14ac:dyDescent="0.25">
      <c r="A33" s="22">
        <v>30</v>
      </c>
      <c r="B33" s="54"/>
      <c r="C33" s="227">
        <v>88</v>
      </c>
      <c r="D33" s="16" t="s">
        <v>188</v>
      </c>
      <c r="E33" s="16" t="s">
        <v>189</v>
      </c>
      <c r="F33" s="235">
        <v>17.3</v>
      </c>
      <c r="G33" s="224">
        <v>17.489999999999998</v>
      </c>
      <c r="H33" s="228">
        <f t="shared" si="0"/>
        <v>34.79</v>
      </c>
      <c r="I33" s="108">
        <f>IF(OR(věže!G90=0,věže!H90=0),100,MAX(věže!G90:H90))</f>
        <v>100</v>
      </c>
      <c r="J33" s="108">
        <f>IF(OR('100m'!G90=0,'100m'!H90=0),100,MAX('100m'!G90:H90))</f>
        <v>18.12</v>
      </c>
      <c r="K33">
        <f t="shared" si="1"/>
        <v>34.791181199999997</v>
      </c>
    </row>
    <row r="34" spans="1:11" ht="15" customHeight="1" x14ac:dyDescent="0.25">
      <c r="A34" s="22">
        <v>31</v>
      </c>
      <c r="B34" s="54"/>
      <c r="C34" s="227">
        <v>68</v>
      </c>
      <c r="D34" s="130" t="s">
        <v>161</v>
      </c>
      <c r="E34" s="130" t="s">
        <v>99</v>
      </c>
      <c r="F34" s="234">
        <v>17.239999999999998</v>
      </c>
      <c r="G34" s="224">
        <v>17.66</v>
      </c>
      <c r="H34" s="228">
        <f t="shared" si="0"/>
        <v>34.9</v>
      </c>
      <c r="I34" s="108">
        <f>IF(OR(věže!G70=0,věže!H70=0),100,MAX(věže!G70:H70))</f>
        <v>20.69</v>
      </c>
      <c r="J34" s="108">
        <f>IF(OR('100m'!G70=0,'100m'!H70=0),100,MAX('100m'!G70:H70))</f>
        <v>20.2</v>
      </c>
      <c r="K34">
        <f t="shared" si="1"/>
        <v>34.900408899999995</v>
      </c>
    </row>
    <row r="35" spans="1:11" ht="15" customHeight="1" x14ac:dyDescent="0.25">
      <c r="A35" s="22">
        <v>32</v>
      </c>
      <c r="B35" s="54"/>
      <c r="C35" s="227">
        <v>45</v>
      </c>
      <c r="D35" s="134" t="s">
        <v>122</v>
      </c>
      <c r="E35" s="134" t="s">
        <v>123</v>
      </c>
      <c r="F35" s="234">
        <v>17.39</v>
      </c>
      <c r="G35" s="224">
        <v>17.75</v>
      </c>
      <c r="H35" s="228">
        <f t="shared" ref="H35:H66" si="2">IF(OR(F35="diskval.",G35="diskval."),"diskval.",F35+G35)</f>
        <v>35.14</v>
      </c>
      <c r="I35" s="108">
        <f>IF(OR(věže!G47=0,věže!H47=0),100,MAX(věže!G47:H47))</f>
        <v>19.63</v>
      </c>
      <c r="J35" s="108">
        <f>IF(OR('100m'!G47=0,'100m'!H47=0),100,MAX('100m'!G47:H47))</f>
        <v>100</v>
      </c>
      <c r="K35">
        <f t="shared" ref="K35:K66" si="3">IF(H35="diskval.",1000,H35+((IF(I35&gt;0,I35,100)+IF(J35&gt;0,J35,100))/100000))</f>
        <v>35.141196299999997</v>
      </c>
    </row>
    <row r="36" spans="1:11" ht="15" customHeight="1" x14ac:dyDescent="0.25">
      <c r="A36" s="22">
        <v>33</v>
      </c>
      <c r="B36" s="54"/>
      <c r="C36" s="227">
        <v>35</v>
      </c>
      <c r="D36" s="130" t="s">
        <v>105</v>
      </c>
      <c r="E36" s="130" t="s">
        <v>69</v>
      </c>
      <c r="F36" s="234">
        <v>17.29</v>
      </c>
      <c r="G36" s="224">
        <v>17.93</v>
      </c>
      <c r="H36" s="228">
        <f t="shared" si="2"/>
        <v>35.22</v>
      </c>
      <c r="I36" s="108">
        <f>IF(OR(věže!G37=0,věže!H37=0),100,MAX(věže!G37:H37))</f>
        <v>17.12</v>
      </c>
      <c r="J36" s="108">
        <f>IF(OR('100m'!G37=0,'100m'!H37=0),100,MAX('100m'!G37:H37))</f>
        <v>18.11</v>
      </c>
      <c r="K36">
        <f t="shared" si="3"/>
        <v>35.220352300000002</v>
      </c>
    </row>
    <row r="37" spans="1:11" ht="15" customHeight="1" x14ac:dyDescent="0.25">
      <c r="A37" s="22">
        <v>34</v>
      </c>
      <c r="B37" s="54"/>
      <c r="C37" s="227">
        <v>10</v>
      </c>
      <c r="D37" s="134" t="s">
        <v>54</v>
      </c>
      <c r="E37" s="134" t="s">
        <v>55</v>
      </c>
      <c r="F37" s="234">
        <v>17.14</v>
      </c>
      <c r="G37" s="224">
        <v>18.25</v>
      </c>
      <c r="H37" s="228">
        <f t="shared" si="2"/>
        <v>35.39</v>
      </c>
      <c r="I37" s="108">
        <f>IF(OR(věže!G12=0,věže!H12=0),100,MAX(věže!G12:H12))</f>
        <v>15.08</v>
      </c>
      <c r="J37" s="108">
        <f>IF(OR('100m'!G12=0,'100m'!H12=0),100,MAX('100m'!G12:H12))</f>
        <v>18.39</v>
      </c>
      <c r="K37">
        <f t="shared" si="3"/>
        <v>35.390334700000004</v>
      </c>
    </row>
    <row r="38" spans="1:11" ht="15" customHeight="1" x14ac:dyDescent="0.25">
      <c r="A38" s="22">
        <v>35</v>
      </c>
      <c r="B38" s="54"/>
      <c r="C38" s="227">
        <v>6</v>
      </c>
      <c r="D38" s="130" t="s">
        <v>44</v>
      </c>
      <c r="E38" s="130" t="s">
        <v>45</v>
      </c>
      <c r="F38" s="234">
        <v>18.07</v>
      </c>
      <c r="G38" s="224">
        <v>17.48</v>
      </c>
      <c r="H38" s="228">
        <f t="shared" si="2"/>
        <v>35.549999999999997</v>
      </c>
      <c r="I38" s="108">
        <f>IF(OR(věže!G8=0,věže!H8=0),100,MAX(věže!G8:H8))</f>
        <v>15.37</v>
      </c>
      <c r="J38" s="108">
        <f>IF(OR('100m'!G8=0,'100m'!H8=0),100,MAX('100m'!G8:H8))</f>
        <v>17.68</v>
      </c>
      <c r="K38">
        <f t="shared" si="3"/>
        <v>35.550330499999994</v>
      </c>
    </row>
    <row r="39" spans="1:11" ht="15" customHeight="1" x14ac:dyDescent="0.25">
      <c r="A39" s="22">
        <v>36</v>
      </c>
      <c r="B39" s="54"/>
      <c r="C39" s="227">
        <v>29</v>
      </c>
      <c r="D39" s="134" t="s">
        <v>94</v>
      </c>
      <c r="E39" s="134" t="s">
        <v>95</v>
      </c>
      <c r="F39" s="234">
        <v>17.55</v>
      </c>
      <c r="G39" s="224">
        <v>18.309999999999999</v>
      </c>
      <c r="H39" s="228">
        <f t="shared" si="2"/>
        <v>35.86</v>
      </c>
      <c r="I39" s="108">
        <f>IF(OR(věže!G31=0,věže!H31=0),100,MAX(věže!G31:H31))</f>
        <v>20.2</v>
      </c>
      <c r="J39" s="108">
        <f>IF(OR('100m'!G31=0,'100m'!H31=0),100,MAX('100m'!G31:H31))</f>
        <v>18.8</v>
      </c>
      <c r="K39">
        <f t="shared" si="3"/>
        <v>35.860390000000002</v>
      </c>
    </row>
    <row r="40" spans="1:11" ht="15" customHeight="1" x14ac:dyDescent="0.25">
      <c r="A40" s="22">
        <v>37</v>
      </c>
      <c r="B40" s="54"/>
      <c r="C40" s="227">
        <v>57</v>
      </c>
      <c r="D40" s="130" t="s">
        <v>142</v>
      </c>
      <c r="E40" s="130" t="s">
        <v>113</v>
      </c>
      <c r="F40" s="234">
        <v>16.420000000000002</v>
      </c>
      <c r="G40" s="224">
        <v>19.489999999999998</v>
      </c>
      <c r="H40" s="228">
        <f t="shared" si="2"/>
        <v>35.909999999999997</v>
      </c>
      <c r="I40" s="108">
        <f>IF(OR(věže!G59=0,věže!H59=0),100,MAX(věže!G59:H59))</f>
        <v>24.28</v>
      </c>
      <c r="J40" s="108">
        <f>IF(OR('100m'!G59=0,'100m'!H59=0),100,MAX('100m'!G59:H59))</f>
        <v>20.04</v>
      </c>
      <c r="K40">
        <f t="shared" si="3"/>
        <v>35.910443199999996</v>
      </c>
    </row>
    <row r="41" spans="1:11" ht="15" customHeight="1" x14ac:dyDescent="0.25">
      <c r="A41" s="22">
        <v>38</v>
      </c>
      <c r="B41" s="54"/>
      <c r="C41" s="227">
        <v>56</v>
      </c>
      <c r="D41" s="130" t="s">
        <v>78</v>
      </c>
      <c r="E41" s="130" t="s">
        <v>140</v>
      </c>
      <c r="F41" s="234">
        <v>17.899999999999999</v>
      </c>
      <c r="G41" s="224">
        <v>18.03</v>
      </c>
      <c r="H41" s="228">
        <f t="shared" si="2"/>
        <v>35.93</v>
      </c>
      <c r="I41" s="108">
        <f>IF(OR(věže!G58=0,věže!H58=0),100,MAX(věže!G58:H58))</f>
        <v>100</v>
      </c>
      <c r="J41" s="108">
        <f>IF(OR('100m'!G58=0,'100m'!H58=0),100,MAX('100m'!G58:H58))</f>
        <v>24.56</v>
      </c>
      <c r="K41">
        <f t="shared" si="3"/>
        <v>35.931245599999997</v>
      </c>
    </row>
    <row r="42" spans="1:11" ht="15" customHeight="1" x14ac:dyDescent="0.25">
      <c r="A42" s="22">
        <v>39</v>
      </c>
      <c r="B42" s="54"/>
      <c r="C42" s="227">
        <v>86</v>
      </c>
      <c r="D42" s="16" t="s">
        <v>185</v>
      </c>
      <c r="E42" s="16" t="s">
        <v>77</v>
      </c>
      <c r="F42" s="235">
        <v>18.14</v>
      </c>
      <c r="G42" s="224">
        <v>17.8</v>
      </c>
      <c r="H42" s="228">
        <f t="shared" si="2"/>
        <v>35.94</v>
      </c>
      <c r="I42" s="108">
        <f>IF(OR(věže!G88=0,věže!H88=0),100,MAX(věže!G88:H88))</f>
        <v>100</v>
      </c>
      <c r="J42" s="108">
        <f>IF(OR('100m'!G88=0,'100m'!H88=0),100,MAX('100m'!G88:H88))</f>
        <v>100</v>
      </c>
      <c r="K42">
        <f t="shared" si="3"/>
        <v>35.942</v>
      </c>
    </row>
    <row r="43" spans="1:11" ht="15" customHeight="1" x14ac:dyDescent="0.25">
      <c r="A43" s="22">
        <v>40</v>
      </c>
      <c r="B43" s="54"/>
      <c r="C43" s="227">
        <v>43</v>
      </c>
      <c r="D43" s="157" t="s">
        <v>120</v>
      </c>
      <c r="E43" s="157" t="s">
        <v>90</v>
      </c>
      <c r="F43" s="236">
        <v>16.989999999999998</v>
      </c>
      <c r="G43" s="224">
        <v>18.97</v>
      </c>
      <c r="H43" s="228">
        <f t="shared" si="2"/>
        <v>35.959999999999994</v>
      </c>
      <c r="I43" s="108">
        <f>IF(OR(věže!G45=0,věže!H45=0),100,MAX(věže!G45:H45))</f>
        <v>100</v>
      </c>
      <c r="J43" s="108">
        <f>IF(OR('100m'!G45=0,'100m'!H45=0),100,MAX('100m'!G45:H45))</f>
        <v>19.64</v>
      </c>
      <c r="K43">
        <f t="shared" si="3"/>
        <v>35.961196399999992</v>
      </c>
    </row>
    <row r="44" spans="1:11" ht="15" customHeight="1" x14ac:dyDescent="0.25">
      <c r="A44" s="22">
        <v>41</v>
      </c>
      <c r="B44" s="54"/>
      <c r="C44" s="227">
        <v>9</v>
      </c>
      <c r="D44" s="130" t="s">
        <v>51</v>
      </c>
      <c r="E44" s="130" t="s">
        <v>52</v>
      </c>
      <c r="F44" s="234">
        <v>18.04</v>
      </c>
      <c r="G44" s="224">
        <v>17.940000000000001</v>
      </c>
      <c r="H44" s="228">
        <f t="shared" si="2"/>
        <v>35.980000000000004</v>
      </c>
      <c r="I44" s="108">
        <f>IF(OR(věže!G11=0,věže!H11=0),100,MAX(věže!G11:H11))</f>
        <v>15.2</v>
      </c>
      <c r="J44" s="108">
        <f>IF(OR('100m'!G11=0,'100m'!H11=0),100,MAX('100m'!G11:H11))</f>
        <v>100</v>
      </c>
      <c r="K44">
        <f t="shared" si="3"/>
        <v>35.981152000000002</v>
      </c>
    </row>
    <row r="45" spans="1:11" ht="15" customHeight="1" x14ac:dyDescent="0.25">
      <c r="A45" s="22">
        <v>42</v>
      </c>
      <c r="B45" s="54"/>
      <c r="C45" s="227">
        <v>41</v>
      </c>
      <c r="D45" s="130" t="s">
        <v>117</v>
      </c>
      <c r="E45" s="130" t="s">
        <v>74</v>
      </c>
      <c r="F45" s="234">
        <v>17.100000000000001</v>
      </c>
      <c r="G45" s="224">
        <v>18.89</v>
      </c>
      <c r="H45" s="228">
        <f t="shared" si="2"/>
        <v>35.99</v>
      </c>
      <c r="I45" s="108">
        <f>IF(OR(věže!G43=0,věže!H43=0),100,MAX(věže!G43:H43))</f>
        <v>100</v>
      </c>
      <c r="J45" s="108">
        <f>IF(OR('100m'!G43=0,'100m'!H43=0),100,MAX('100m'!G43:H43))</f>
        <v>100</v>
      </c>
      <c r="K45">
        <f t="shared" si="3"/>
        <v>35.992000000000004</v>
      </c>
    </row>
    <row r="46" spans="1:11" ht="15" customHeight="1" x14ac:dyDescent="0.25">
      <c r="A46" s="22">
        <v>43</v>
      </c>
      <c r="B46" s="54"/>
      <c r="C46" s="227">
        <v>23</v>
      </c>
      <c r="D46" s="130" t="s">
        <v>83</v>
      </c>
      <c r="E46" s="130" t="s">
        <v>45</v>
      </c>
      <c r="F46" s="234">
        <v>17.57</v>
      </c>
      <c r="G46" s="224">
        <v>18.55</v>
      </c>
      <c r="H46" s="228">
        <f t="shared" si="2"/>
        <v>36.120000000000005</v>
      </c>
      <c r="I46" s="108">
        <f>IF(OR(věže!G25=0,věže!H25=0),100,MAX(věže!G25:H25))</f>
        <v>18.53</v>
      </c>
      <c r="J46" s="108">
        <f>IF(OR('100m'!G25=0,'100m'!H25=0),100,MAX('100m'!G25:H25))</f>
        <v>18.78</v>
      </c>
      <c r="K46">
        <f t="shared" si="3"/>
        <v>36.120373100000002</v>
      </c>
    </row>
    <row r="47" spans="1:11" ht="15" customHeight="1" x14ac:dyDescent="0.25">
      <c r="A47" s="22">
        <v>44</v>
      </c>
      <c r="B47" s="54"/>
      <c r="C47" s="227">
        <v>60</v>
      </c>
      <c r="D47" s="16" t="s">
        <v>148</v>
      </c>
      <c r="E47" s="16" t="s">
        <v>48</v>
      </c>
      <c r="F47" s="235">
        <v>17.36</v>
      </c>
      <c r="G47" s="224">
        <v>18.98</v>
      </c>
      <c r="H47" s="228">
        <f t="shared" si="2"/>
        <v>36.340000000000003</v>
      </c>
      <c r="I47" s="108">
        <f>IF(OR(věže!G62=0,věže!H62=0),100,MAX(věže!G62:H62))</f>
        <v>18.54</v>
      </c>
      <c r="J47" s="108">
        <f>IF(OR('100m'!G62=0,'100m'!H62=0),100,MAX('100m'!G62:H62))</f>
        <v>19.59</v>
      </c>
      <c r="K47">
        <f t="shared" si="3"/>
        <v>36.340381300000004</v>
      </c>
    </row>
    <row r="48" spans="1:11" ht="15" customHeight="1" x14ac:dyDescent="0.25">
      <c r="A48" s="22">
        <v>45</v>
      </c>
      <c r="B48" s="54"/>
      <c r="C48" s="227">
        <v>2</v>
      </c>
      <c r="D48" s="130" t="s">
        <v>32</v>
      </c>
      <c r="E48" s="130" t="s">
        <v>33</v>
      </c>
      <c r="F48" s="234">
        <v>18.899999999999999</v>
      </c>
      <c r="G48" s="224">
        <v>17.48</v>
      </c>
      <c r="H48" s="228">
        <f t="shared" si="2"/>
        <v>36.379999999999995</v>
      </c>
      <c r="I48" s="108">
        <f>IF(OR(věže!G4=0,věže!H4=0),100,MAX(věže!G4:H4))</f>
        <v>100</v>
      </c>
      <c r="J48" s="108">
        <f>IF(OR('100m'!G4=0,'100m'!H4=0),100,MAX('100m'!G4:H4))</f>
        <v>17.87</v>
      </c>
      <c r="K48">
        <f t="shared" si="3"/>
        <v>36.381178699999992</v>
      </c>
    </row>
    <row r="49" spans="1:12" ht="15" customHeight="1" x14ac:dyDescent="0.25">
      <c r="A49" s="22">
        <v>46</v>
      </c>
      <c r="B49" s="54"/>
      <c r="C49" s="227">
        <v>16</v>
      </c>
      <c r="D49" s="130" t="s">
        <v>67</v>
      </c>
      <c r="E49" s="130" t="s">
        <v>33</v>
      </c>
      <c r="F49" s="234">
        <v>18.059999999999999</v>
      </c>
      <c r="G49" s="224">
        <v>18.600000000000001</v>
      </c>
      <c r="H49" s="228">
        <f t="shared" si="2"/>
        <v>36.659999999999997</v>
      </c>
      <c r="I49" s="108">
        <f>IF(OR(věže!G18=0,věže!H18=0),100,MAX(věže!G18:H18))</f>
        <v>20.6</v>
      </c>
      <c r="J49" s="108">
        <f>IF(OR('100m'!G18=0,'100m'!H18=0),100,MAX('100m'!G18:H18))</f>
        <v>100</v>
      </c>
      <c r="K49">
        <f t="shared" si="3"/>
        <v>36.661206</v>
      </c>
    </row>
    <row r="50" spans="1:12" ht="15" customHeight="1" x14ac:dyDescent="0.25">
      <c r="A50" s="22">
        <v>47</v>
      </c>
      <c r="B50" s="54"/>
      <c r="C50" s="227">
        <v>4</v>
      </c>
      <c r="D50" s="130" t="s">
        <v>38</v>
      </c>
      <c r="E50" s="130" t="s">
        <v>39</v>
      </c>
      <c r="F50" s="234">
        <v>16.79</v>
      </c>
      <c r="G50" s="224">
        <v>20.100000000000001</v>
      </c>
      <c r="H50" s="228">
        <f t="shared" si="2"/>
        <v>36.89</v>
      </c>
      <c r="I50" s="108">
        <f>IF(OR(věže!G6=0,věže!H6=0),100,MAX(věže!G6:H6))</f>
        <v>14.69</v>
      </c>
      <c r="J50" s="108">
        <f>IF(OR('100m'!G6=0,'100m'!H6=0),100,MAX('100m'!G6:H6))</f>
        <v>100</v>
      </c>
      <c r="K50">
        <f t="shared" si="3"/>
        <v>36.891146900000003</v>
      </c>
    </row>
    <row r="51" spans="1:12" ht="15" customHeight="1" x14ac:dyDescent="0.25">
      <c r="A51" s="22">
        <v>48</v>
      </c>
      <c r="B51" s="54"/>
      <c r="C51" s="227">
        <v>38</v>
      </c>
      <c r="D51" s="134" t="s">
        <v>110</v>
      </c>
      <c r="E51" s="134" t="s">
        <v>111</v>
      </c>
      <c r="F51" s="234">
        <v>16.64</v>
      </c>
      <c r="G51" s="224">
        <v>20.74</v>
      </c>
      <c r="H51" s="228">
        <f t="shared" si="2"/>
        <v>37.379999999999995</v>
      </c>
      <c r="I51" s="108">
        <f>IF(OR(věže!G40=0,věže!H40=0),100,MAX(věže!G40:H40))</f>
        <v>19.350000000000001</v>
      </c>
      <c r="J51" s="108">
        <f>IF(OR('100m'!G40=0,'100m'!H40=0),100,MAX('100m'!G40:H40))</f>
        <v>100</v>
      </c>
      <c r="K51">
        <f t="shared" si="3"/>
        <v>37.381193499999995</v>
      </c>
    </row>
    <row r="52" spans="1:12" ht="15" customHeight="1" x14ac:dyDescent="0.25">
      <c r="A52" s="22">
        <v>49</v>
      </c>
      <c r="B52" s="54"/>
      <c r="C52" s="227">
        <v>21</v>
      </c>
      <c r="D52" s="134" t="s">
        <v>78</v>
      </c>
      <c r="E52" s="134" t="s">
        <v>79</v>
      </c>
      <c r="F52" s="234">
        <v>19.329999999999998</v>
      </c>
      <c r="G52" s="224">
        <v>18.16</v>
      </c>
      <c r="H52" s="228">
        <f t="shared" si="2"/>
        <v>37.489999999999995</v>
      </c>
      <c r="I52" s="108">
        <f>IF(OR(věže!G23=0,věže!H23=0),100,MAX(věže!G23:H23))</f>
        <v>100</v>
      </c>
      <c r="J52" s="108">
        <f>IF(OR('100m'!G23=0,'100m'!H23=0),100,MAX('100m'!G23:H23))</f>
        <v>100</v>
      </c>
      <c r="K52">
        <f t="shared" si="3"/>
        <v>37.491999999999997</v>
      </c>
    </row>
    <row r="53" spans="1:12" ht="15" customHeight="1" x14ac:dyDescent="0.25">
      <c r="A53" s="22">
        <v>50</v>
      </c>
      <c r="B53" s="54"/>
      <c r="C53" s="227">
        <v>32</v>
      </c>
      <c r="D53" s="130" t="s">
        <v>101</v>
      </c>
      <c r="E53" s="130" t="s">
        <v>55</v>
      </c>
      <c r="F53" s="234">
        <v>19.37</v>
      </c>
      <c r="G53" s="224">
        <v>18.21</v>
      </c>
      <c r="H53" s="228">
        <f t="shared" si="2"/>
        <v>37.58</v>
      </c>
      <c r="I53" s="108">
        <f>IF(OR(věže!G34=0,věže!H34=0),100,MAX(věže!G34:H34))</f>
        <v>18.09</v>
      </c>
      <c r="J53" s="108">
        <f>IF(OR('100m'!G34=0,'100m'!H34=0),100,MAX('100m'!G34:H34))</f>
        <v>18.25</v>
      </c>
      <c r="K53">
        <f t="shared" si="3"/>
        <v>37.580363399999996</v>
      </c>
      <c r="L53" s="18"/>
    </row>
    <row r="54" spans="1:12" ht="15" customHeight="1" x14ac:dyDescent="0.25">
      <c r="A54" s="22">
        <v>51</v>
      </c>
      <c r="B54" s="54"/>
      <c r="C54" s="227">
        <v>17</v>
      </c>
      <c r="D54" s="143" t="s">
        <v>68</v>
      </c>
      <c r="E54" s="143" t="s">
        <v>69</v>
      </c>
      <c r="F54" s="236">
        <v>17.670000000000002</v>
      </c>
      <c r="G54" s="224">
        <v>19.97</v>
      </c>
      <c r="H54" s="228">
        <f t="shared" si="2"/>
        <v>37.64</v>
      </c>
      <c r="I54" s="108">
        <f>IF(OR(věže!G19=0,věže!H19=0),100,MAX(věže!G19:H19))</f>
        <v>15.83</v>
      </c>
      <c r="J54" s="108">
        <f>IF(OR('100m'!G19=0,'100m'!H19=0),100,MAX('100m'!G19:H19))</f>
        <v>100</v>
      </c>
      <c r="K54">
        <f t="shared" si="3"/>
        <v>37.641158300000001</v>
      </c>
    </row>
    <row r="55" spans="1:12" ht="15" customHeight="1" x14ac:dyDescent="0.25">
      <c r="A55" s="22">
        <v>52</v>
      </c>
      <c r="B55" s="54"/>
      <c r="C55" s="227">
        <v>11</v>
      </c>
      <c r="D55" s="130" t="s">
        <v>56</v>
      </c>
      <c r="E55" s="130" t="s">
        <v>57</v>
      </c>
      <c r="F55" s="234">
        <v>18.48</v>
      </c>
      <c r="G55" s="224">
        <v>20.079999999999998</v>
      </c>
      <c r="H55" s="228">
        <f t="shared" si="2"/>
        <v>38.56</v>
      </c>
      <c r="I55" s="108">
        <f>IF(OR(věže!G13=0,věže!H13=0),100,MAX(věže!G13:H13))</f>
        <v>15.77</v>
      </c>
      <c r="J55" s="108">
        <f>IF(OR('100m'!G13=0,'100m'!H13=0),100,MAX('100m'!G13:H13))</f>
        <v>100</v>
      </c>
      <c r="K55">
        <f t="shared" si="3"/>
        <v>38.561157700000003</v>
      </c>
    </row>
    <row r="56" spans="1:12" ht="15" customHeight="1" x14ac:dyDescent="0.25">
      <c r="A56" s="22">
        <v>53</v>
      </c>
      <c r="B56" s="54"/>
      <c r="C56" s="227">
        <v>78</v>
      </c>
      <c r="D56" s="143" t="s">
        <v>175</v>
      </c>
      <c r="E56" s="143" t="s">
        <v>140</v>
      </c>
      <c r="F56" s="236">
        <v>18.8</v>
      </c>
      <c r="G56" s="224">
        <v>19.86</v>
      </c>
      <c r="H56" s="228">
        <f t="shared" si="2"/>
        <v>38.659999999999997</v>
      </c>
      <c r="I56" s="108">
        <f>IF(OR(věže!G80=0,věže!H80=0),100,MAX(věže!G80:H80))</f>
        <v>21.84</v>
      </c>
      <c r="J56" s="108">
        <f>IF(OR('100m'!G80=0,'100m'!H80=0),100,MAX('100m'!G80:H80))</f>
        <v>20.04</v>
      </c>
      <c r="K56">
        <f t="shared" si="3"/>
        <v>38.660418799999995</v>
      </c>
    </row>
    <row r="57" spans="1:12" ht="15" customHeight="1" x14ac:dyDescent="0.25">
      <c r="A57" s="22">
        <v>54</v>
      </c>
      <c r="B57" s="54"/>
      <c r="C57" s="227">
        <v>7</v>
      </c>
      <c r="D57" s="16" t="s">
        <v>47</v>
      </c>
      <c r="E57" s="16" t="s">
        <v>48</v>
      </c>
      <c r="F57" s="235">
        <v>18.41</v>
      </c>
      <c r="G57" s="224">
        <v>20.51</v>
      </c>
      <c r="H57" s="228">
        <f t="shared" si="2"/>
        <v>38.92</v>
      </c>
      <c r="I57" s="108">
        <f>IF(OR(věže!G9=0,věže!H9=0),100,MAX(věže!G9:H9))</f>
        <v>15.19</v>
      </c>
      <c r="J57" s="108">
        <f>IF(OR('100m'!G9=0,'100m'!H9=0),100,MAX('100m'!G9:H9))</f>
        <v>24.12</v>
      </c>
      <c r="K57">
        <f t="shared" si="3"/>
        <v>38.920393099999998</v>
      </c>
    </row>
    <row r="58" spans="1:12" ht="15" customHeight="1" x14ac:dyDescent="0.25">
      <c r="A58" s="22">
        <v>55</v>
      </c>
      <c r="B58" s="54"/>
      <c r="C58" s="227">
        <v>49</v>
      </c>
      <c r="D58" s="16" t="s">
        <v>129</v>
      </c>
      <c r="E58" s="16" t="s">
        <v>99</v>
      </c>
      <c r="F58" s="235">
        <v>20.440000000000001</v>
      </c>
      <c r="G58" s="224">
        <v>18.579999999999998</v>
      </c>
      <c r="H58" s="228">
        <f t="shared" si="2"/>
        <v>39.019999999999996</v>
      </c>
      <c r="I58" s="108">
        <f>IF(OR(věže!G51=0,věže!H51=0),100,MAX(věže!G51:H51))</f>
        <v>100</v>
      </c>
      <c r="J58" s="108">
        <f>IF(OR('100m'!G51=0,'100m'!H51=0),100,MAX('100m'!G51:H51))</f>
        <v>100</v>
      </c>
      <c r="K58">
        <f t="shared" si="3"/>
        <v>39.021999999999998</v>
      </c>
    </row>
    <row r="59" spans="1:12" ht="15" customHeight="1" x14ac:dyDescent="0.25">
      <c r="A59" s="22">
        <v>56</v>
      </c>
      <c r="B59" s="54"/>
      <c r="C59" s="227">
        <v>58</v>
      </c>
      <c r="D59" s="134" t="s">
        <v>144</v>
      </c>
      <c r="E59" s="134" t="s">
        <v>145</v>
      </c>
      <c r="F59" s="234">
        <v>20.88</v>
      </c>
      <c r="G59" s="224">
        <v>18.440000000000001</v>
      </c>
      <c r="H59" s="228">
        <f t="shared" si="2"/>
        <v>39.32</v>
      </c>
      <c r="I59" s="108">
        <f>IF(OR(věže!G60=0,věže!H60=0),100,MAX(věže!G60:H60))</f>
        <v>18.21</v>
      </c>
      <c r="J59" s="108">
        <f>IF(OR('100m'!G60=0,'100m'!H60=0),100,MAX('100m'!G60:H60))</f>
        <v>18.47</v>
      </c>
      <c r="K59">
        <f t="shared" si="3"/>
        <v>39.320366800000002</v>
      </c>
    </row>
    <row r="60" spans="1:12" ht="15" customHeight="1" x14ac:dyDescent="0.25">
      <c r="A60" s="22">
        <v>57</v>
      </c>
      <c r="B60" s="54"/>
      <c r="C60" s="227">
        <v>53</v>
      </c>
      <c r="D60" s="134" t="s">
        <v>135</v>
      </c>
      <c r="E60" s="134" t="s">
        <v>74</v>
      </c>
      <c r="F60" s="234">
        <v>18.84</v>
      </c>
      <c r="G60" s="224">
        <v>20.48</v>
      </c>
      <c r="H60" s="228">
        <f t="shared" si="2"/>
        <v>39.32</v>
      </c>
      <c r="I60" s="108">
        <f>IF(OR(věže!G55=0,věže!H55=0),100,MAX(věže!G55:H55))</f>
        <v>100</v>
      </c>
      <c r="J60" s="108">
        <f>IF(OR('100m'!G55=0,'100m'!H55=0),100,MAX('100m'!G55:H55))</f>
        <v>20.98</v>
      </c>
      <c r="K60">
        <f t="shared" si="3"/>
        <v>39.321209799999998</v>
      </c>
    </row>
    <row r="61" spans="1:12" ht="15" customHeight="1" x14ac:dyDescent="0.25">
      <c r="A61" s="22">
        <v>58</v>
      </c>
      <c r="B61" s="54"/>
      <c r="C61" s="227">
        <v>3</v>
      </c>
      <c r="D61" s="16" t="s">
        <v>35</v>
      </c>
      <c r="E61" s="16" t="s">
        <v>36</v>
      </c>
      <c r="F61" s="235">
        <v>22.12</v>
      </c>
      <c r="G61" s="224">
        <v>17.71</v>
      </c>
      <c r="H61" s="228">
        <f t="shared" si="2"/>
        <v>39.83</v>
      </c>
      <c r="I61" s="108">
        <f>IF(OR(věže!G5=0,věže!H5=0),100,MAX(věže!G5:H5))</f>
        <v>100</v>
      </c>
      <c r="J61" s="108">
        <f>IF(OR('100m'!G5=0,'100m'!H5=0),100,MAX('100m'!G5:H5))</f>
        <v>17.87</v>
      </c>
      <c r="K61">
        <f t="shared" si="3"/>
        <v>39.831178699999995</v>
      </c>
    </row>
    <row r="62" spans="1:12" ht="15" customHeight="1" x14ac:dyDescent="0.25">
      <c r="A62" s="22">
        <v>59</v>
      </c>
      <c r="B62" s="54"/>
      <c r="C62" s="227">
        <v>31</v>
      </c>
      <c r="D62" s="134" t="s">
        <v>98</v>
      </c>
      <c r="E62" s="134" t="s">
        <v>99</v>
      </c>
      <c r="F62" s="234">
        <v>20.39</v>
      </c>
      <c r="G62" s="224">
        <v>19.98</v>
      </c>
      <c r="H62" s="228">
        <f t="shared" si="2"/>
        <v>40.370000000000005</v>
      </c>
      <c r="I62" s="108">
        <f>IF(OR(věže!G33=0,věže!H33=0),100,MAX(věže!G33:H33))</f>
        <v>21.89</v>
      </c>
      <c r="J62" s="108">
        <f>IF(OR('100m'!G33=0,'100m'!H33=0),100,MAX('100m'!G33:H33))</f>
        <v>20.59</v>
      </c>
      <c r="K62">
        <f t="shared" si="3"/>
        <v>40.370424800000002</v>
      </c>
    </row>
    <row r="63" spans="1:12" ht="15" customHeight="1" x14ac:dyDescent="0.25">
      <c r="A63" s="22">
        <v>60</v>
      </c>
      <c r="B63" s="54"/>
      <c r="C63" s="227">
        <v>63</v>
      </c>
      <c r="D63" s="130" t="s">
        <v>153</v>
      </c>
      <c r="E63" s="130" t="s">
        <v>36</v>
      </c>
      <c r="F63" s="234">
        <v>21.33</v>
      </c>
      <c r="G63" s="224">
        <v>19.5</v>
      </c>
      <c r="H63" s="228">
        <f t="shared" si="2"/>
        <v>40.83</v>
      </c>
      <c r="I63" s="108">
        <f>IF(OR(věže!G65=0,věže!H65=0),100,MAX(věže!G65:H65))</f>
        <v>19.27</v>
      </c>
      <c r="J63" s="108">
        <f>IF(OR('100m'!G65=0,'100m'!H65=0),100,MAX('100m'!G65:H65))</f>
        <v>19.64</v>
      </c>
      <c r="K63">
        <f t="shared" si="3"/>
        <v>40.830389099999998</v>
      </c>
    </row>
    <row r="64" spans="1:12" ht="15" customHeight="1" x14ac:dyDescent="0.25">
      <c r="A64" s="22">
        <v>61</v>
      </c>
      <c r="B64" s="54"/>
      <c r="C64" s="227">
        <v>46</v>
      </c>
      <c r="D64" s="16" t="s">
        <v>124</v>
      </c>
      <c r="E64" s="16" t="s">
        <v>42</v>
      </c>
      <c r="F64" s="235">
        <v>21.69</v>
      </c>
      <c r="G64" s="224">
        <v>19.16</v>
      </c>
      <c r="H64" s="228">
        <f t="shared" si="2"/>
        <v>40.85</v>
      </c>
      <c r="I64" s="108">
        <f>IF(OR(věže!G48=0,věže!H48=0),100,MAX(věže!G48:H48))</f>
        <v>17.329999999999998</v>
      </c>
      <c r="J64" s="108">
        <f>IF(OR('100m'!G48=0,'100m'!H48=0),100,MAX('100m'!G48:H48))</f>
        <v>19.420000000000002</v>
      </c>
      <c r="K64">
        <f t="shared" si="3"/>
        <v>40.850367500000004</v>
      </c>
    </row>
    <row r="65" spans="1:12" ht="15" customHeight="1" x14ac:dyDescent="0.25">
      <c r="A65" s="22">
        <v>62</v>
      </c>
      <c r="B65" s="54"/>
      <c r="C65" s="227">
        <v>24</v>
      </c>
      <c r="D65" s="130" t="s">
        <v>84</v>
      </c>
      <c r="E65" s="130" t="s">
        <v>30</v>
      </c>
      <c r="F65" s="234">
        <v>19.399999999999999</v>
      </c>
      <c r="G65" s="224">
        <v>21.78</v>
      </c>
      <c r="H65" s="228">
        <f t="shared" si="2"/>
        <v>41.18</v>
      </c>
      <c r="I65" s="108">
        <f>IF(OR(věže!G26=0,věže!H26=0),100,MAX(věže!G26:H26))</f>
        <v>22.02</v>
      </c>
      <c r="J65" s="108">
        <f>IF(OR('100m'!G26=0,'100m'!H26=0),100,MAX('100m'!G26:H26))</f>
        <v>100</v>
      </c>
      <c r="K65">
        <f t="shared" si="3"/>
        <v>41.181220199999998</v>
      </c>
    </row>
    <row r="66" spans="1:12" ht="15" customHeight="1" x14ac:dyDescent="0.25">
      <c r="A66" s="22">
        <v>63</v>
      </c>
      <c r="B66" s="54"/>
      <c r="C66" s="227">
        <v>82</v>
      </c>
      <c r="D66" s="130" t="s">
        <v>180</v>
      </c>
      <c r="E66" s="130" t="s">
        <v>42</v>
      </c>
      <c r="F66" s="234">
        <v>21.99</v>
      </c>
      <c r="G66" s="224">
        <v>19.440000000000001</v>
      </c>
      <c r="H66" s="228">
        <f t="shared" si="2"/>
        <v>41.43</v>
      </c>
      <c r="I66" s="108">
        <f>IF(OR(věže!G84=0,věže!H84=0),100,MAX(věže!G84:H84))</f>
        <v>25.72</v>
      </c>
      <c r="J66" s="108">
        <f>IF(OR('100m'!G84=0,'100m'!H84=0),100,MAX('100m'!G84:H84))</f>
        <v>100</v>
      </c>
      <c r="K66">
        <f t="shared" si="3"/>
        <v>41.431257199999997</v>
      </c>
    </row>
    <row r="67" spans="1:12" ht="15" customHeight="1" x14ac:dyDescent="0.25">
      <c r="A67" s="22">
        <v>64</v>
      </c>
      <c r="B67" s="54"/>
      <c r="C67" s="227">
        <v>12</v>
      </c>
      <c r="D67" s="130" t="s">
        <v>59</v>
      </c>
      <c r="E67" s="130" t="s">
        <v>60</v>
      </c>
      <c r="F67" s="234">
        <v>24.45</v>
      </c>
      <c r="G67" s="224">
        <v>17.600000000000001</v>
      </c>
      <c r="H67" s="228">
        <f t="shared" ref="H67:H98" si="4">IF(OR(F67="diskval.",G67="diskval."),"diskval.",F67+G67)</f>
        <v>42.05</v>
      </c>
      <c r="I67" s="108">
        <f>IF(OR(věže!G14=0,věže!H14=0),100,MAX(věže!G14:H14))</f>
        <v>18.32</v>
      </c>
      <c r="J67" s="108">
        <f>IF(OR('100m'!G14=0,'100m'!H14=0),100,MAX('100m'!G14:H14))</f>
        <v>17.98</v>
      </c>
      <c r="K67">
        <f t="shared" ref="K67:K98" si="5">IF(H67="diskval.",1000,H67+((IF(I67&gt;0,I67,100)+IF(J67&gt;0,J67,100))/100000))</f>
        <v>42.050362999999997</v>
      </c>
    </row>
    <row r="68" spans="1:12" ht="15" customHeight="1" x14ac:dyDescent="0.25">
      <c r="A68" s="22">
        <v>65</v>
      </c>
      <c r="B68" s="54"/>
      <c r="C68" s="227">
        <v>84</v>
      </c>
      <c r="D68" s="16" t="s">
        <v>183</v>
      </c>
      <c r="E68" s="16" t="s">
        <v>69</v>
      </c>
      <c r="F68" s="234">
        <v>21.21</v>
      </c>
      <c r="G68" s="224">
        <v>21.35</v>
      </c>
      <c r="H68" s="228">
        <f t="shared" si="4"/>
        <v>42.56</v>
      </c>
      <c r="I68" s="108">
        <f>IF(OR(věže!G86=0,věže!H86=0),100,MAX(věže!G86:H86))</f>
        <v>100</v>
      </c>
      <c r="J68" s="108">
        <f>IF(OR('100m'!G86=0,'100m'!H86=0),100,MAX('100m'!G86:H86))</f>
        <v>100</v>
      </c>
      <c r="K68">
        <f t="shared" si="5"/>
        <v>42.562000000000005</v>
      </c>
    </row>
    <row r="69" spans="1:12" ht="15" customHeight="1" x14ac:dyDescent="0.25">
      <c r="A69" s="22">
        <v>66</v>
      </c>
      <c r="B69" s="54"/>
      <c r="C69" s="227">
        <v>34</v>
      </c>
      <c r="D69" s="130" t="s">
        <v>103</v>
      </c>
      <c r="E69" s="130" t="s">
        <v>45</v>
      </c>
      <c r="F69" s="234">
        <v>22.58</v>
      </c>
      <c r="G69" s="224">
        <v>20.07</v>
      </c>
      <c r="H69" s="228">
        <f t="shared" si="4"/>
        <v>42.65</v>
      </c>
      <c r="I69" s="108">
        <f>IF(OR(věže!G36=0,věže!H36=0),100,MAX(věže!G36:H36))</f>
        <v>18.46</v>
      </c>
      <c r="J69" s="108">
        <f>IF(OR('100m'!G36=0,'100m'!H36=0),100,MAX('100m'!G36:H36))</f>
        <v>23.95</v>
      </c>
      <c r="K69">
        <f t="shared" si="5"/>
        <v>42.650424099999995</v>
      </c>
    </row>
    <row r="70" spans="1:12" ht="15" customHeight="1" x14ac:dyDescent="0.25">
      <c r="A70" s="22">
        <v>67</v>
      </c>
      <c r="B70" s="54"/>
      <c r="C70" s="227">
        <v>13</v>
      </c>
      <c r="D70" s="130" t="s">
        <v>61</v>
      </c>
      <c r="E70" s="130" t="s">
        <v>62</v>
      </c>
      <c r="F70" s="234">
        <v>23.89</v>
      </c>
      <c r="G70" s="224">
        <v>20.12</v>
      </c>
      <c r="H70" s="228">
        <f t="shared" si="4"/>
        <v>44.010000000000005</v>
      </c>
      <c r="I70" s="108">
        <f>IF(OR(věže!G15=0,věže!H15=0),100,MAX(věže!G15:H15))</f>
        <v>15.77</v>
      </c>
      <c r="J70" s="108">
        <f>IF(OR('100m'!G15=0,'100m'!H15=0),100,MAX('100m'!G15:H15))</f>
        <v>23.57</v>
      </c>
      <c r="K70">
        <f t="shared" si="5"/>
        <v>44.010393400000005</v>
      </c>
    </row>
    <row r="71" spans="1:12" ht="15" customHeight="1" x14ac:dyDescent="0.25">
      <c r="A71" s="22">
        <v>68</v>
      </c>
      <c r="B71" s="54"/>
      <c r="C71" s="227">
        <v>90</v>
      </c>
      <c r="D71" s="143" t="s">
        <v>192</v>
      </c>
      <c r="E71" s="143" t="s">
        <v>95</v>
      </c>
      <c r="F71" s="236">
        <v>23.47</v>
      </c>
      <c r="G71" s="224">
        <v>23.65</v>
      </c>
      <c r="H71" s="228">
        <f t="shared" si="4"/>
        <v>47.12</v>
      </c>
      <c r="I71" s="108">
        <f>IF(OR(věže!G92=0,věže!H92=0),100,MAX(věže!G92:H92))</f>
        <v>100</v>
      </c>
      <c r="J71" s="108">
        <f>IF(OR('100m'!G92=0,'100m'!H92=0),100,MAX('100m'!G92:H92))</f>
        <v>24.02</v>
      </c>
      <c r="K71">
        <f t="shared" si="5"/>
        <v>47.121240199999995</v>
      </c>
    </row>
    <row r="72" spans="1:12" ht="15" customHeight="1" x14ac:dyDescent="0.25">
      <c r="A72" s="22">
        <v>69</v>
      </c>
      <c r="B72" s="54"/>
      <c r="C72" s="227">
        <v>40</v>
      </c>
      <c r="D72" s="134" t="s">
        <v>115</v>
      </c>
      <c r="E72" s="134" t="s">
        <v>33</v>
      </c>
      <c r="F72" s="234">
        <v>24.64</v>
      </c>
      <c r="G72" s="224">
        <v>23.02</v>
      </c>
      <c r="H72" s="228">
        <f t="shared" si="4"/>
        <v>47.66</v>
      </c>
      <c r="I72" s="108">
        <f>IF(OR(věže!G42=0,věže!H42=0),100,MAX(věže!G42:H42))</f>
        <v>17.34</v>
      </c>
      <c r="J72" s="108">
        <f>IF(OR('100m'!G42=0,'100m'!H42=0),100,MAX('100m'!G42:H42))</f>
        <v>25.41</v>
      </c>
      <c r="K72">
        <f t="shared" si="5"/>
        <v>47.660427499999997</v>
      </c>
    </row>
    <row r="73" spans="1:12" ht="15" customHeight="1" x14ac:dyDescent="0.25">
      <c r="A73" s="22">
        <v>70</v>
      </c>
      <c r="B73" s="54"/>
      <c r="C73" s="227">
        <v>80</v>
      </c>
      <c r="D73" s="130" t="s">
        <v>178</v>
      </c>
      <c r="E73" s="130" t="s">
        <v>65</v>
      </c>
      <c r="F73" s="234">
        <v>29.68</v>
      </c>
      <c r="G73" s="224">
        <v>18.82</v>
      </c>
      <c r="H73" s="228">
        <f t="shared" si="4"/>
        <v>48.5</v>
      </c>
      <c r="I73" s="108">
        <f>IF(OR(věže!G82=0,věže!H82=0),100,MAX(věže!G82:H82))</f>
        <v>100</v>
      </c>
      <c r="J73" s="108">
        <f>IF(OR('100m'!G82=0,'100m'!H82=0),100,MAX('100m'!G82:H82))</f>
        <v>22.1</v>
      </c>
      <c r="K73">
        <f t="shared" si="5"/>
        <v>48.501221000000001</v>
      </c>
    </row>
    <row r="74" spans="1:12" ht="15" customHeight="1" x14ac:dyDescent="0.25">
      <c r="A74" s="22">
        <v>71</v>
      </c>
      <c r="B74" s="54"/>
      <c r="C74" s="227">
        <v>1</v>
      </c>
      <c r="D74" s="134" t="s">
        <v>29</v>
      </c>
      <c r="E74" s="134" t="s">
        <v>30</v>
      </c>
      <c r="F74" s="234">
        <v>15.39</v>
      </c>
      <c r="G74" s="224" t="s">
        <v>194</v>
      </c>
      <c r="H74" s="228" t="str">
        <f t="shared" si="4"/>
        <v>diskval.</v>
      </c>
      <c r="I74" s="108">
        <f>IF(OR(věže!G3=0,věže!H3=0),100,MAX(věže!G3:H3))</f>
        <v>15.52</v>
      </c>
      <c r="J74" s="108">
        <f>IF(OR('100m'!G3=0,'100m'!H3=0),100,MAX('100m'!G3:H3))</f>
        <v>100</v>
      </c>
      <c r="K74">
        <f t="shared" si="5"/>
        <v>1000</v>
      </c>
    </row>
    <row r="75" spans="1:12" ht="15" customHeight="1" x14ac:dyDescent="0.25">
      <c r="A75" s="22">
        <v>72</v>
      </c>
      <c r="B75" s="54"/>
      <c r="C75" s="227">
        <v>5</v>
      </c>
      <c r="D75" s="134" t="s">
        <v>41</v>
      </c>
      <c r="E75" s="134" t="s">
        <v>42</v>
      </c>
      <c r="F75" s="234" t="s">
        <v>194</v>
      </c>
      <c r="G75" s="224">
        <v>18.079999999999998</v>
      </c>
      <c r="H75" s="228" t="str">
        <f t="shared" si="4"/>
        <v>diskval.</v>
      </c>
      <c r="I75" s="108">
        <f>IF(OR(věže!G7=0,věže!H7=0),100,MAX(věže!G7:H7))</f>
        <v>16.760000000000002</v>
      </c>
      <c r="J75" s="108">
        <f>IF(OR('100m'!G7=0,'100m'!H7=0),100,MAX('100m'!G7:H7))</f>
        <v>19.899999999999999</v>
      </c>
      <c r="K75">
        <f t="shared" si="5"/>
        <v>1000</v>
      </c>
    </row>
    <row r="76" spans="1:12" ht="15" customHeight="1" x14ac:dyDescent="0.25">
      <c r="A76" s="22">
        <v>73</v>
      </c>
      <c r="B76" s="54"/>
      <c r="C76" s="227">
        <v>18</v>
      </c>
      <c r="D76" s="157" t="s">
        <v>70</v>
      </c>
      <c r="E76" s="157" t="s">
        <v>71</v>
      </c>
      <c r="F76" s="236">
        <v>16.399999999999999</v>
      </c>
      <c r="G76" s="224" t="s">
        <v>194</v>
      </c>
      <c r="H76" s="228" t="str">
        <f t="shared" si="4"/>
        <v>diskval.</v>
      </c>
      <c r="I76" s="108">
        <f>IF(OR(věže!G20=0,věže!H20=0),100,MAX(věže!G20:H20))</f>
        <v>15.76</v>
      </c>
      <c r="J76" s="108">
        <f>IF(OR('100m'!G20=0,'100m'!H20=0),100,MAX('100m'!G20:H20))</f>
        <v>100</v>
      </c>
      <c r="K76">
        <f t="shared" si="5"/>
        <v>1000</v>
      </c>
    </row>
    <row r="77" spans="1:12" ht="15" customHeight="1" x14ac:dyDescent="0.25">
      <c r="A77" s="22">
        <v>74</v>
      </c>
      <c r="B77" s="54"/>
      <c r="C77" s="227">
        <v>22</v>
      </c>
      <c r="D77" s="134" t="s">
        <v>81</v>
      </c>
      <c r="E77" s="134" t="s">
        <v>82</v>
      </c>
      <c r="F77" s="234">
        <v>19.52</v>
      </c>
      <c r="G77" s="224" t="s">
        <v>194</v>
      </c>
      <c r="H77" s="228" t="str">
        <f t="shared" si="4"/>
        <v>diskval.</v>
      </c>
      <c r="I77" s="108">
        <f>IF(OR(věže!G24=0,věže!H24=0),100,MAX(věže!G24:H24))</f>
        <v>16.329999999999998</v>
      </c>
      <c r="J77" s="108">
        <f>IF(OR('100m'!G24=0,'100m'!H24=0),100,MAX('100m'!G24:H24))</f>
        <v>100</v>
      </c>
      <c r="K77">
        <f t="shared" si="5"/>
        <v>1000</v>
      </c>
      <c r="L77" s="18"/>
    </row>
    <row r="78" spans="1:12" ht="15" customHeight="1" x14ac:dyDescent="0.25">
      <c r="A78" s="22">
        <v>75</v>
      </c>
      <c r="B78" s="54"/>
      <c r="C78" s="227">
        <v>26</v>
      </c>
      <c r="D78" s="16" t="s">
        <v>89</v>
      </c>
      <c r="E78" s="16" t="s">
        <v>90</v>
      </c>
      <c r="F78" s="234" t="s">
        <v>194</v>
      </c>
      <c r="G78" s="224">
        <v>30.66</v>
      </c>
      <c r="H78" s="228" t="str">
        <f t="shared" si="4"/>
        <v>diskval.</v>
      </c>
      <c r="I78" s="108">
        <f>IF(OR(věže!G28=0,věže!H28=0),100,MAX(věže!G28:H28))</f>
        <v>16.37</v>
      </c>
      <c r="J78" s="108">
        <f>IF(OR('100m'!G28=0,'100m'!H28=0),100,MAX('100m'!G28:H28))</f>
        <v>100</v>
      </c>
      <c r="K78">
        <f t="shared" si="5"/>
        <v>1000</v>
      </c>
    </row>
    <row r="79" spans="1:12" ht="15" customHeight="1" x14ac:dyDescent="0.25">
      <c r="A79" s="22">
        <v>76</v>
      </c>
      <c r="B79" s="54"/>
      <c r="C79" s="227">
        <v>28</v>
      </c>
      <c r="D79" s="143" t="s">
        <v>92</v>
      </c>
      <c r="E79" s="143" t="s">
        <v>77</v>
      </c>
      <c r="F79" s="236">
        <v>15.09</v>
      </c>
      <c r="G79" s="224" t="s">
        <v>194</v>
      </c>
      <c r="H79" s="228" t="str">
        <f t="shared" si="4"/>
        <v>diskval.</v>
      </c>
      <c r="I79" s="108">
        <f>IF(OR(věže!G30=0,věže!H30=0),100,MAX(věže!G30:H30))</f>
        <v>100</v>
      </c>
      <c r="J79" s="108">
        <f>IF(OR('100m'!G30=0,'100m'!H30=0),100,MAX('100m'!G30:H30))</f>
        <v>100</v>
      </c>
      <c r="K79">
        <f t="shared" si="5"/>
        <v>1000</v>
      </c>
    </row>
    <row r="80" spans="1:12" ht="15" customHeight="1" x14ac:dyDescent="0.25">
      <c r="A80" s="22">
        <v>77</v>
      </c>
      <c r="B80" s="54"/>
      <c r="C80" s="227">
        <v>33</v>
      </c>
      <c r="D80" s="16" t="s">
        <v>102</v>
      </c>
      <c r="E80" s="16" t="s">
        <v>42</v>
      </c>
      <c r="F80" s="235">
        <v>21.05</v>
      </c>
      <c r="G80" s="224" t="s">
        <v>194</v>
      </c>
      <c r="H80" s="228" t="str">
        <f t="shared" si="4"/>
        <v>diskval.</v>
      </c>
      <c r="I80" s="108">
        <f>IF(OR(věže!G35=0,věže!H35=0),100,MAX(věže!G35:H35))</f>
        <v>16.82</v>
      </c>
      <c r="J80" s="108">
        <f>IF(OR('100m'!G35=0,'100m'!H35=0),100,MAX('100m'!G35:H35))</f>
        <v>100</v>
      </c>
      <c r="K80">
        <f t="shared" si="5"/>
        <v>1000</v>
      </c>
    </row>
    <row r="81" spans="1:12" ht="15" customHeight="1" x14ac:dyDescent="0.25">
      <c r="A81" s="22">
        <v>78</v>
      </c>
      <c r="B81" s="54"/>
      <c r="C81" s="227">
        <v>39</v>
      </c>
      <c r="D81" s="130" t="s">
        <v>112</v>
      </c>
      <c r="E81" s="130" t="s">
        <v>113</v>
      </c>
      <c r="F81" s="234">
        <v>14.88</v>
      </c>
      <c r="G81" s="224" t="s">
        <v>194</v>
      </c>
      <c r="H81" s="228" t="str">
        <f t="shared" si="4"/>
        <v>diskval.</v>
      </c>
      <c r="I81" s="108">
        <f>IF(OR(věže!G41=0,věže!H41=0),100,MAX(věže!G41:H41))</f>
        <v>17.72</v>
      </c>
      <c r="J81" s="108">
        <f>IF(OR('100m'!G41=0,'100m'!H41=0),100,MAX('100m'!G41:H41))</f>
        <v>100</v>
      </c>
      <c r="K81">
        <f t="shared" si="5"/>
        <v>1000</v>
      </c>
    </row>
    <row r="82" spans="1:12" ht="15" customHeight="1" x14ac:dyDescent="0.25">
      <c r="A82" s="22">
        <v>79</v>
      </c>
      <c r="B82" s="54"/>
      <c r="C82" s="227">
        <v>42</v>
      </c>
      <c r="D82" s="130" t="s">
        <v>118</v>
      </c>
      <c r="E82" s="130" t="s">
        <v>119</v>
      </c>
      <c r="F82" s="234">
        <v>16.03</v>
      </c>
      <c r="G82" s="224" t="s">
        <v>194</v>
      </c>
      <c r="H82" s="228" t="str">
        <f t="shared" si="4"/>
        <v>diskval.</v>
      </c>
      <c r="I82" s="108">
        <f>IF(OR(věže!G44=0,věže!H44=0),100,MAX(věže!G44:H44))</f>
        <v>100</v>
      </c>
      <c r="J82" s="108">
        <f>IF(OR('100m'!G44=0,'100m'!H44=0),100,MAX('100m'!G44:H44))</f>
        <v>100</v>
      </c>
      <c r="K82">
        <f t="shared" si="5"/>
        <v>1000</v>
      </c>
    </row>
    <row r="83" spans="1:12" ht="15" customHeight="1" x14ac:dyDescent="0.25">
      <c r="A83" s="22">
        <v>80</v>
      </c>
      <c r="B83" s="54"/>
      <c r="C83" s="227">
        <v>44</v>
      </c>
      <c r="D83" s="143" t="s">
        <v>121</v>
      </c>
      <c r="E83" s="143" t="s">
        <v>65</v>
      </c>
      <c r="F83" s="236">
        <v>17.47</v>
      </c>
      <c r="G83" s="224" t="s">
        <v>194</v>
      </c>
      <c r="H83" s="228" t="str">
        <f t="shared" si="4"/>
        <v>diskval.</v>
      </c>
      <c r="I83" s="108">
        <f>IF(OR(věže!G46=0,věže!H46=0),100,MAX(věže!G46:H46))</f>
        <v>19.59</v>
      </c>
      <c r="J83" s="108">
        <f>IF(OR('100m'!G46=0,'100m'!H46=0),100,MAX('100m'!G46:H46))</f>
        <v>100</v>
      </c>
      <c r="K83">
        <f t="shared" si="5"/>
        <v>1000</v>
      </c>
    </row>
    <row r="84" spans="1:12" ht="15" customHeight="1" x14ac:dyDescent="0.25">
      <c r="A84" s="22">
        <v>81</v>
      </c>
      <c r="B84" s="54"/>
      <c r="C84" s="227">
        <v>50</v>
      </c>
      <c r="D84" s="130" t="s">
        <v>130</v>
      </c>
      <c r="E84" s="130" t="s">
        <v>45</v>
      </c>
      <c r="F84" s="234" t="s">
        <v>194</v>
      </c>
      <c r="G84" s="224">
        <v>21.11</v>
      </c>
      <c r="H84" s="228" t="str">
        <f t="shared" si="4"/>
        <v>diskval.</v>
      </c>
      <c r="I84" s="108">
        <f>IF(OR(věže!G52=0,věže!H52=0),100,MAX(věže!G52:H52))</f>
        <v>19.739999999999998</v>
      </c>
      <c r="J84" s="108">
        <f>IF(OR('100m'!G52=0,'100m'!H52=0),100,MAX('100m'!G52:H52))</f>
        <v>100</v>
      </c>
      <c r="K84">
        <f t="shared" si="5"/>
        <v>1000</v>
      </c>
    </row>
    <row r="85" spans="1:12" ht="15" customHeight="1" x14ac:dyDescent="0.25">
      <c r="A85" s="22">
        <v>82</v>
      </c>
      <c r="B85" s="54"/>
      <c r="C85" s="227">
        <v>55</v>
      </c>
      <c r="D85" s="130" t="s">
        <v>137</v>
      </c>
      <c r="E85" s="130" t="s">
        <v>138</v>
      </c>
      <c r="F85" s="234">
        <v>14.94</v>
      </c>
      <c r="G85" s="224" t="s">
        <v>194</v>
      </c>
      <c r="H85" s="228" t="str">
        <f t="shared" si="4"/>
        <v>diskval.</v>
      </c>
      <c r="I85" s="108">
        <f>IF(OR(věže!G57=0,věže!H57=0),100,MAX(věže!G57:H57))</f>
        <v>18.2</v>
      </c>
      <c r="J85" s="108">
        <f>IF(OR('100m'!G57=0,'100m'!H57=0),100,MAX('100m'!G57:H57))</f>
        <v>100</v>
      </c>
      <c r="K85">
        <f t="shared" si="5"/>
        <v>1000</v>
      </c>
    </row>
    <row r="86" spans="1:12" ht="15" customHeight="1" x14ac:dyDescent="0.25">
      <c r="A86" s="22">
        <v>83</v>
      </c>
      <c r="B86" s="54"/>
      <c r="C86" s="227">
        <v>59</v>
      </c>
      <c r="D86" s="130" t="s">
        <v>146</v>
      </c>
      <c r="E86" s="130" t="s">
        <v>60</v>
      </c>
      <c r="F86" s="234">
        <v>16.34</v>
      </c>
      <c r="G86" s="224" t="s">
        <v>194</v>
      </c>
      <c r="H86" s="228" t="str">
        <f t="shared" si="4"/>
        <v>diskval.</v>
      </c>
      <c r="I86" s="108">
        <f>IF(OR(věže!G61=0,věže!H61=0),100,MAX(věže!G61:H61))</f>
        <v>19.16</v>
      </c>
      <c r="J86" s="108">
        <f>IF(OR('100m'!G61=0,'100m'!H61=0),100,MAX('100m'!G61:H61))</f>
        <v>100</v>
      </c>
      <c r="K86">
        <f t="shared" si="5"/>
        <v>1000</v>
      </c>
    </row>
    <row r="87" spans="1:12" ht="15" customHeight="1" x14ac:dyDescent="0.25">
      <c r="A87" s="22">
        <v>84</v>
      </c>
      <c r="B87" s="54"/>
      <c r="C87" s="227">
        <v>64</v>
      </c>
      <c r="D87" s="16" t="s">
        <v>155</v>
      </c>
      <c r="E87" s="16" t="s">
        <v>33</v>
      </c>
      <c r="F87" s="235">
        <v>17.11</v>
      </c>
      <c r="G87" s="224" t="s">
        <v>194</v>
      </c>
      <c r="H87" s="228" t="str">
        <f t="shared" si="4"/>
        <v>diskval.</v>
      </c>
      <c r="I87" s="108">
        <f>IF(OR(věže!G66=0,věže!H66=0),100,MAX(věže!G66:H66))</f>
        <v>19.239999999999998</v>
      </c>
      <c r="J87" s="108">
        <f>IF(OR('100m'!G66=0,'100m'!H66=0),100,MAX('100m'!G66:H66))</f>
        <v>100</v>
      </c>
      <c r="K87">
        <f t="shared" si="5"/>
        <v>1000</v>
      </c>
      <c r="L87" s="18"/>
    </row>
    <row r="88" spans="1:12" ht="15" customHeight="1" x14ac:dyDescent="0.25">
      <c r="A88" s="22">
        <v>85</v>
      </c>
      <c r="B88" s="54"/>
      <c r="C88" s="227">
        <v>66</v>
      </c>
      <c r="D88" s="143" t="s">
        <v>157</v>
      </c>
      <c r="E88" s="143" t="s">
        <v>45</v>
      </c>
      <c r="F88" s="236">
        <v>17.55</v>
      </c>
      <c r="G88" s="224" t="s">
        <v>194</v>
      </c>
      <c r="H88" s="228" t="str">
        <f t="shared" si="4"/>
        <v>diskval.</v>
      </c>
      <c r="I88" s="108">
        <f>IF(OR(věže!G68=0,věže!H68=0),100,MAX(věže!G68:H68))</f>
        <v>18.95</v>
      </c>
      <c r="J88" s="108">
        <f>IF(OR('100m'!G68=0,'100m'!H68=0),100,MAX('100m'!G68:H68))</f>
        <v>100</v>
      </c>
      <c r="K88">
        <f t="shared" si="5"/>
        <v>1000</v>
      </c>
    </row>
    <row r="89" spans="1:12" ht="15" customHeight="1" x14ac:dyDescent="0.25">
      <c r="A89" s="22">
        <v>86</v>
      </c>
      <c r="B89" s="54"/>
      <c r="C89" s="227">
        <v>69</v>
      </c>
      <c r="D89" s="16" t="s">
        <v>162</v>
      </c>
      <c r="E89" s="16" t="s">
        <v>60</v>
      </c>
      <c r="F89" s="235">
        <v>16.350000000000001</v>
      </c>
      <c r="G89" s="224" t="s">
        <v>194</v>
      </c>
      <c r="H89" s="228" t="str">
        <f t="shared" si="4"/>
        <v>diskval.</v>
      </c>
      <c r="I89" s="108">
        <f>IF(OR(věže!G71=0,věže!H71=0),100,MAX(věže!G71:H71))</f>
        <v>20.8</v>
      </c>
      <c r="J89" s="108">
        <f>IF(OR('100m'!G71=0,'100m'!H71=0),100,MAX('100m'!G71:H71))</f>
        <v>100</v>
      </c>
      <c r="K89">
        <f t="shared" si="5"/>
        <v>1000</v>
      </c>
    </row>
    <row r="90" spans="1:12" ht="15" customHeight="1" x14ac:dyDescent="0.25">
      <c r="A90" s="22">
        <v>87</v>
      </c>
      <c r="B90" s="54"/>
      <c r="C90" s="227">
        <v>71</v>
      </c>
      <c r="D90" s="134" t="s">
        <v>165</v>
      </c>
      <c r="E90" s="134" t="s">
        <v>45</v>
      </c>
      <c r="F90" s="234">
        <v>15.46</v>
      </c>
      <c r="G90" s="224" t="s">
        <v>194</v>
      </c>
      <c r="H90" s="228" t="str">
        <f t="shared" si="4"/>
        <v>diskval.</v>
      </c>
      <c r="I90" s="108">
        <f>IF(OR(věže!G73=0,věže!H73=0),100,MAX(věže!G73:H73))</f>
        <v>100</v>
      </c>
      <c r="J90" s="108">
        <f>IF(OR('100m'!G73=0,'100m'!H73=0),100,MAX('100m'!G73:H73))</f>
        <v>100</v>
      </c>
      <c r="K90">
        <f t="shared" si="5"/>
        <v>1000</v>
      </c>
    </row>
    <row r="91" spans="1:12" ht="15" customHeight="1" x14ac:dyDescent="0.25">
      <c r="A91" s="22">
        <v>88</v>
      </c>
      <c r="B91" s="54"/>
      <c r="C91" s="227">
        <v>74</v>
      </c>
      <c r="D91" s="16" t="s">
        <v>170</v>
      </c>
      <c r="E91" s="16" t="s">
        <v>33</v>
      </c>
      <c r="F91" s="235" t="s">
        <v>194</v>
      </c>
      <c r="G91" s="224">
        <v>27.14</v>
      </c>
      <c r="H91" s="228" t="str">
        <f t="shared" si="4"/>
        <v>diskval.</v>
      </c>
      <c r="I91" s="108">
        <f>IF(OR(věže!G76=0,věže!H76=0),100,MAX(věže!G76:H76))</f>
        <v>21.43</v>
      </c>
      <c r="J91" s="108">
        <f>IF(OR('100m'!G76=0,'100m'!H76=0),100,MAX('100m'!G76:H76))</f>
        <v>100</v>
      </c>
      <c r="K91">
        <f t="shared" si="5"/>
        <v>1000</v>
      </c>
    </row>
    <row r="92" spans="1:12" ht="15" customHeight="1" thickBot="1" x14ac:dyDescent="0.3">
      <c r="A92" s="22">
        <v>89</v>
      </c>
      <c r="B92" s="54"/>
      <c r="C92" s="229">
        <v>85</v>
      </c>
      <c r="D92" s="12" t="s">
        <v>184</v>
      </c>
      <c r="E92" s="12" t="s">
        <v>42</v>
      </c>
      <c r="F92" s="237">
        <v>20.079999999999998</v>
      </c>
      <c r="G92" s="230" t="s">
        <v>194</v>
      </c>
      <c r="H92" s="232" t="str">
        <f t="shared" si="4"/>
        <v>diskval.</v>
      </c>
      <c r="I92" s="108">
        <f>IF(OR(věže!G87=0,věže!H87=0),100,MAX(věže!G87:H87))</f>
        <v>100</v>
      </c>
      <c r="J92" s="108">
        <f>IF(OR('100m'!G87=0,'100m'!H87=0),100,MAX('100m'!G87:H87))</f>
        <v>100</v>
      </c>
      <c r="K92">
        <f t="shared" si="5"/>
        <v>1000</v>
      </c>
    </row>
    <row r="93" spans="1:12" ht="15" customHeight="1" x14ac:dyDescent="0.25">
      <c r="A93" s="22">
        <v>91</v>
      </c>
      <c r="B93" s="54"/>
      <c r="C93" s="102">
        <v>91</v>
      </c>
      <c r="D93" s="213"/>
      <c r="E93" s="66"/>
      <c r="F93" s="223"/>
      <c r="G93" s="119"/>
      <c r="H93" s="128">
        <f t="shared" ref="H93:H98" si="6">IF(OR(F93="diskval.",G93="diskval."),"diskval.",F93+G93)</f>
        <v>0</v>
      </c>
      <c r="I93" s="108">
        <f>IF(OR(věže!G93=0,věže!H93=0),100,MAX(věže!G93:H93))</f>
        <v>100</v>
      </c>
      <c r="J93" s="108">
        <f>IF(OR('100m'!G93=0,'100m'!H93=0),100,MAX('100m'!G93:H93))</f>
        <v>100</v>
      </c>
      <c r="K93">
        <f t="shared" ref="K93:K98" si="7">IF(H93="diskval.",1000,H93+((IF(I93&gt;0,I93,100)+IF(J93&gt;0,J93,100))/100000))</f>
        <v>2E-3</v>
      </c>
    </row>
    <row r="94" spans="1:12" ht="15" customHeight="1" x14ac:dyDescent="0.25">
      <c r="A94" s="22">
        <v>92</v>
      </c>
      <c r="B94" s="54"/>
      <c r="C94" s="103">
        <v>92</v>
      </c>
      <c r="D94" s="24"/>
      <c r="E94" s="16"/>
      <c r="F94" s="55"/>
      <c r="G94" s="6"/>
      <c r="H94" s="56">
        <f t="shared" si="6"/>
        <v>0</v>
      </c>
      <c r="I94" s="108">
        <f>IF(OR(věže!G94=0,věže!H94=0),100,MAX(věže!G94:H94))</f>
        <v>100</v>
      </c>
      <c r="J94" s="108">
        <f>IF(OR('100m'!G94=0,'100m'!H94=0),100,MAX('100m'!G94:H94))</f>
        <v>100</v>
      </c>
      <c r="K94">
        <f t="shared" si="7"/>
        <v>2E-3</v>
      </c>
    </row>
    <row r="95" spans="1:12" ht="15" customHeight="1" x14ac:dyDescent="0.25">
      <c r="A95" s="22">
        <v>93</v>
      </c>
      <c r="B95" s="54"/>
      <c r="C95" s="103">
        <v>93</v>
      </c>
      <c r="D95" s="24"/>
      <c r="E95" s="16"/>
      <c r="F95" s="55"/>
      <c r="G95" s="6"/>
      <c r="H95" s="56">
        <f t="shared" si="6"/>
        <v>0</v>
      </c>
      <c r="I95" s="108">
        <f>IF(OR(věže!G95=0,věže!H95=0),100,MAX(věže!G95:H95))</f>
        <v>100</v>
      </c>
      <c r="J95" s="108">
        <f>IF(OR('100m'!G95=0,'100m'!H95=0),100,MAX('100m'!G95:H95))</f>
        <v>100</v>
      </c>
      <c r="K95">
        <f t="shared" si="7"/>
        <v>2E-3</v>
      </c>
    </row>
    <row r="96" spans="1:12" ht="15" customHeight="1" x14ac:dyDescent="0.25">
      <c r="A96" s="22">
        <v>94</v>
      </c>
      <c r="B96" s="54"/>
      <c r="C96" s="103">
        <v>94</v>
      </c>
      <c r="D96" s="24"/>
      <c r="E96" s="16"/>
      <c r="F96" s="55"/>
      <c r="G96" s="6"/>
      <c r="H96" s="56">
        <f t="shared" si="6"/>
        <v>0</v>
      </c>
      <c r="I96" s="108">
        <f>IF(OR(věže!G96=0,věže!H96=0),100,MAX(věže!G96:H96))</f>
        <v>100</v>
      </c>
      <c r="J96" s="108">
        <f>IF(OR('100m'!G96=0,'100m'!H96=0),100,MAX('100m'!G96:H96))</f>
        <v>100</v>
      </c>
      <c r="K96">
        <f t="shared" si="7"/>
        <v>2E-3</v>
      </c>
    </row>
    <row r="97" spans="1:11" ht="15" customHeight="1" x14ac:dyDescent="0.25">
      <c r="A97" s="22">
        <v>95</v>
      </c>
      <c r="B97" s="54"/>
      <c r="C97" s="103">
        <v>95</v>
      </c>
      <c r="D97" s="24"/>
      <c r="E97" s="16"/>
      <c r="F97" s="55"/>
      <c r="G97" s="6"/>
      <c r="H97" s="56">
        <f t="shared" si="6"/>
        <v>0</v>
      </c>
      <c r="I97" s="108">
        <f>IF(OR(věže!G97=0,věže!H97=0),100,MAX(věže!G97:H97))</f>
        <v>100</v>
      </c>
      <c r="J97" s="108">
        <f>IF(OR('100m'!G97=0,'100m'!H97=0),100,MAX('100m'!G97:H97))</f>
        <v>100</v>
      </c>
      <c r="K97">
        <f t="shared" si="7"/>
        <v>2E-3</v>
      </c>
    </row>
    <row r="98" spans="1:11" ht="15" customHeight="1" x14ac:dyDescent="0.25">
      <c r="A98" s="22">
        <v>96</v>
      </c>
      <c r="B98" s="54"/>
      <c r="C98" s="103">
        <v>96</v>
      </c>
      <c r="D98" s="24"/>
      <c r="E98" s="16"/>
      <c r="F98" s="55"/>
      <c r="G98" s="6"/>
      <c r="H98" s="56">
        <f t="shared" si="6"/>
        <v>0</v>
      </c>
      <c r="I98" s="108">
        <f>IF(OR(věže!G98=0,věže!H98=0),100,MAX(věže!G98:H98))</f>
        <v>100</v>
      </c>
      <c r="J98" s="108">
        <f>IF(OR('100m'!G98=0,'100m'!H98=0),100,MAX('100m'!G98:H98))</f>
        <v>100</v>
      </c>
      <c r="K98">
        <f t="shared" si="7"/>
        <v>2E-3</v>
      </c>
    </row>
    <row r="99" spans="1:11" ht="15" customHeight="1" x14ac:dyDescent="0.25">
      <c r="A99" s="22">
        <v>97</v>
      </c>
      <c r="B99" s="54"/>
      <c r="C99" s="103">
        <v>97</v>
      </c>
      <c r="D99" s="24"/>
      <c r="E99" s="16"/>
      <c r="F99" s="55"/>
      <c r="G99" s="6"/>
      <c r="H99" s="56">
        <f t="shared" ref="H99:H130" si="8">IF(OR(F99="diskval.",G99="diskval."),"diskval.",F99+G99)</f>
        <v>0</v>
      </c>
      <c r="I99" s="108">
        <f>IF(OR(věže!G99=0,věže!H99=0),100,MAX(věže!G99:H99))</f>
        <v>100</v>
      </c>
      <c r="J99" s="108">
        <f>IF(OR('100m'!G99=0,'100m'!H99=0),100,MAX('100m'!G99:H99))</f>
        <v>100</v>
      </c>
      <c r="K99">
        <f t="shared" ref="K99:K130" si="9">IF(H99="diskval.",1000,H99+((IF(I99&gt;0,I99,100)+IF(J99&gt;0,J99,100))/100000))</f>
        <v>2E-3</v>
      </c>
    </row>
    <row r="100" spans="1:11" ht="15" customHeight="1" x14ac:dyDescent="0.25">
      <c r="A100" s="22">
        <v>98</v>
      </c>
      <c r="B100" s="54"/>
      <c r="C100" s="103">
        <v>98</v>
      </c>
      <c r="D100" s="24"/>
      <c r="E100" s="16"/>
      <c r="F100" s="55"/>
      <c r="G100" s="6"/>
      <c r="H100" s="56">
        <f t="shared" si="8"/>
        <v>0</v>
      </c>
      <c r="I100" s="108">
        <f>IF(OR(věže!G100=0,věže!H100=0),100,MAX(věže!G100:H100))</f>
        <v>100</v>
      </c>
      <c r="J100" s="108">
        <f>IF(OR('100m'!G100=0,'100m'!H100=0),100,MAX('100m'!G100:H100))</f>
        <v>100</v>
      </c>
      <c r="K100">
        <f t="shared" si="9"/>
        <v>2E-3</v>
      </c>
    </row>
    <row r="101" spans="1:11" ht="15" customHeight="1" x14ac:dyDescent="0.25">
      <c r="A101" s="22">
        <v>99</v>
      </c>
      <c r="B101" s="54"/>
      <c r="C101" s="103">
        <v>99</v>
      </c>
      <c r="D101" s="24"/>
      <c r="E101" s="16"/>
      <c r="F101" s="55"/>
      <c r="G101" s="6"/>
      <c r="H101" s="56">
        <f t="shared" si="8"/>
        <v>0</v>
      </c>
      <c r="I101" s="108">
        <f>IF(OR(věže!G101=0,věže!H101=0),100,MAX(věže!G101:H101))</f>
        <v>100</v>
      </c>
      <c r="J101" s="108">
        <f>IF(OR('100m'!G101=0,'100m'!H101=0),100,MAX('100m'!G101:H101))</f>
        <v>100</v>
      </c>
      <c r="K101">
        <f t="shared" si="9"/>
        <v>2E-3</v>
      </c>
    </row>
    <row r="102" spans="1:11" ht="15" customHeight="1" x14ac:dyDescent="0.25">
      <c r="A102" s="22">
        <v>100</v>
      </c>
      <c r="B102" s="54"/>
      <c r="C102" s="103">
        <v>100</v>
      </c>
      <c r="D102" s="24"/>
      <c r="E102" s="16"/>
      <c r="F102" s="55"/>
      <c r="G102" s="6"/>
      <c r="H102" s="56">
        <f t="shared" si="8"/>
        <v>0</v>
      </c>
      <c r="I102" s="108">
        <f>IF(OR(věže!G102=0,věže!H102=0),100,MAX(věže!G102:H102))</f>
        <v>100</v>
      </c>
      <c r="J102" s="108">
        <f>IF(OR('100m'!G102=0,'100m'!H102=0),100,MAX('100m'!G102:H102))</f>
        <v>100</v>
      </c>
      <c r="K102">
        <f t="shared" si="9"/>
        <v>2E-3</v>
      </c>
    </row>
    <row r="103" spans="1:11" ht="15" customHeight="1" x14ac:dyDescent="0.25">
      <c r="A103" s="22">
        <v>101</v>
      </c>
      <c r="B103" s="54"/>
      <c r="C103" s="103">
        <v>101</v>
      </c>
      <c r="D103" s="24"/>
      <c r="E103" s="16"/>
      <c r="F103" s="55"/>
      <c r="G103" s="6"/>
      <c r="H103" s="56">
        <f t="shared" si="8"/>
        <v>0</v>
      </c>
      <c r="I103" s="108">
        <f>IF(OR(věže!G103=0,věže!H103=0),100,MAX(věže!G103:H103))</f>
        <v>100</v>
      </c>
      <c r="J103" s="108">
        <f>IF(OR('100m'!G103=0,'100m'!H103=0),100,MAX('100m'!G103:H103))</f>
        <v>100</v>
      </c>
      <c r="K103">
        <f t="shared" si="9"/>
        <v>2E-3</v>
      </c>
    </row>
    <row r="104" spans="1:11" ht="15" customHeight="1" x14ac:dyDescent="0.25">
      <c r="A104" s="22">
        <v>102</v>
      </c>
      <c r="B104" s="54"/>
      <c r="C104" s="103">
        <v>102</v>
      </c>
      <c r="D104" s="24"/>
      <c r="E104" s="16"/>
      <c r="F104" s="55"/>
      <c r="G104" s="6"/>
      <c r="H104" s="56">
        <f t="shared" si="8"/>
        <v>0</v>
      </c>
      <c r="I104" s="108">
        <f>IF(OR(věže!G104=0,věže!H104=0),100,MAX(věže!G104:H104))</f>
        <v>100</v>
      </c>
      <c r="J104" s="108">
        <f>IF(OR('100m'!G104=0,'100m'!H104=0),100,MAX('100m'!G104:H104))</f>
        <v>100</v>
      </c>
      <c r="K104">
        <f t="shared" si="9"/>
        <v>2E-3</v>
      </c>
    </row>
    <row r="105" spans="1:11" ht="15" customHeight="1" x14ac:dyDescent="0.25">
      <c r="A105" s="22">
        <v>103</v>
      </c>
      <c r="B105" s="54"/>
      <c r="C105" s="103">
        <v>103</v>
      </c>
      <c r="D105" s="24"/>
      <c r="E105" s="16"/>
      <c r="F105" s="55"/>
      <c r="G105" s="6"/>
      <c r="H105" s="56">
        <f t="shared" si="8"/>
        <v>0</v>
      </c>
      <c r="I105" s="108">
        <f>IF(OR(věže!G105=0,věže!H105=0),100,MAX(věže!G105:H105))</f>
        <v>100</v>
      </c>
      <c r="J105" s="108">
        <f>IF(OR('100m'!G105=0,'100m'!H105=0),100,MAX('100m'!G105:H105))</f>
        <v>100</v>
      </c>
      <c r="K105">
        <f t="shared" si="9"/>
        <v>2E-3</v>
      </c>
    </row>
    <row r="106" spans="1:11" ht="15" customHeight="1" x14ac:dyDescent="0.25">
      <c r="A106" s="22">
        <v>104</v>
      </c>
      <c r="B106" s="54"/>
      <c r="C106" s="103">
        <v>104</v>
      </c>
      <c r="D106" s="24"/>
      <c r="E106" s="16"/>
      <c r="F106" s="55"/>
      <c r="G106" s="6"/>
      <c r="H106" s="56">
        <f t="shared" si="8"/>
        <v>0</v>
      </c>
      <c r="I106" s="108">
        <f>IF(OR(věže!G106=0,věže!H106=0),100,MAX(věže!G106:H106))</f>
        <v>100</v>
      </c>
      <c r="J106" s="108">
        <f>IF(OR('100m'!G106=0,'100m'!H106=0),100,MAX('100m'!G106:H106))</f>
        <v>100</v>
      </c>
      <c r="K106">
        <f t="shared" si="9"/>
        <v>2E-3</v>
      </c>
    </row>
    <row r="107" spans="1:11" ht="15" customHeight="1" x14ac:dyDescent="0.25">
      <c r="A107" s="22">
        <v>105</v>
      </c>
      <c r="B107" s="54"/>
      <c r="C107" s="103">
        <v>105</v>
      </c>
      <c r="D107" s="24"/>
      <c r="E107" s="16"/>
      <c r="F107" s="55"/>
      <c r="G107" s="6"/>
      <c r="H107" s="56">
        <f t="shared" si="8"/>
        <v>0</v>
      </c>
      <c r="I107" s="108">
        <f>IF(OR(věže!G107=0,věže!H107=0),100,MAX(věže!G107:H107))</f>
        <v>100</v>
      </c>
      <c r="J107" s="108">
        <f>IF(OR('100m'!G107=0,'100m'!H107=0),100,MAX('100m'!G107:H107))</f>
        <v>100</v>
      </c>
      <c r="K107">
        <f t="shared" si="9"/>
        <v>2E-3</v>
      </c>
    </row>
    <row r="108" spans="1:11" ht="15" customHeight="1" x14ac:dyDescent="0.25">
      <c r="A108" s="22">
        <v>106</v>
      </c>
      <c r="B108" s="54"/>
      <c r="C108" s="103">
        <v>106</v>
      </c>
      <c r="D108" s="24"/>
      <c r="E108" s="16"/>
      <c r="F108" s="55"/>
      <c r="G108" s="6"/>
      <c r="H108" s="56">
        <f t="shared" si="8"/>
        <v>0</v>
      </c>
      <c r="I108" s="108">
        <f>IF(OR(věže!G108=0,věže!H108=0),100,MAX(věže!G108:H108))</f>
        <v>100</v>
      </c>
      <c r="J108" s="108">
        <f>IF(OR('100m'!G108=0,'100m'!H108=0),100,MAX('100m'!G108:H108))</f>
        <v>100</v>
      </c>
      <c r="K108">
        <f t="shared" si="9"/>
        <v>2E-3</v>
      </c>
    </row>
    <row r="109" spans="1:11" ht="15" customHeight="1" x14ac:dyDescent="0.25">
      <c r="A109" s="22">
        <v>107</v>
      </c>
      <c r="B109" s="54"/>
      <c r="C109" s="103">
        <v>107</v>
      </c>
      <c r="D109" s="24"/>
      <c r="E109" s="16"/>
      <c r="F109" s="55"/>
      <c r="G109" s="6"/>
      <c r="H109" s="56">
        <f t="shared" si="8"/>
        <v>0</v>
      </c>
      <c r="I109" s="108">
        <f>IF(OR(věže!G109=0,věže!H109=0),100,MAX(věže!G109:H109))</f>
        <v>100</v>
      </c>
      <c r="J109" s="108">
        <f>IF(OR('100m'!G109=0,'100m'!H109=0),100,MAX('100m'!G109:H109))</f>
        <v>100</v>
      </c>
      <c r="K109">
        <f t="shared" si="9"/>
        <v>2E-3</v>
      </c>
    </row>
    <row r="110" spans="1:11" ht="15" customHeight="1" x14ac:dyDescent="0.25">
      <c r="A110" s="22">
        <v>108</v>
      </c>
      <c r="B110" s="54"/>
      <c r="C110" s="103">
        <v>108</v>
      </c>
      <c r="D110" s="24"/>
      <c r="E110" s="16"/>
      <c r="F110" s="55"/>
      <c r="G110" s="6"/>
      <c r="H110" s="56">
        <f t="shared" si="8"/>
        <v>0</v>
      </c>
      <c r="I110" s="108">
        <f>IF(OR(věže!G110=0,věže!H110=0),100,MAX(věže!G110:H110))</f>
        <v>100</v>
      </c>
      <c r="J110" s="108">
        <f>IF(OR('100m'!G110=0,'100m'!H110=0),100,MAX('100m'!G110:H110))</f>
        <v>100</v>
      </c>
      <c r="K110">
        <f t="shared" si="9"/>
        <v>2E-3</v>
      </c>
    </row>
    <row r="111" spans="1:11" ht="15" customHeight="1" x14ac:dyDescent="0.25">
      <c r="A111" s="22">
        <v>109</v>
      </c>
      <c r="B111" s="54"/>
      <c r="C111" s="103">
        <v>109</v>
      </c>
      <c r="D111" s="24"/>
      <c r="E111" s="16"/>
      <c r="F111" s="55"/>
      <c r="G111" s="6"/>
      <c r="H111" s="56">
        <f t="shared" si="8"/>
        <v>0</v>
      </c>
      <c r="I111" s="108">
        <f>IF(OR(věže!G111=0,věže!H111=0),100,MAX(věže!G111:H111))</f>
        <v>100</v>
      </c>
      <c r="J111" s="108">
        <f>IF(OR('100m'!G111=0,'100m'!H111=0),100,MAX('100m'!G111:H111))</f>
        <v>100</v>
      </c>
      <c r="K111">
        <f t="shared" si="9"/>
        <v>2E-3</v>
      </c>
    </row>
    <row r="112" spans="1:11" ht="15" customHeight="1" x14ac:dyDescent="0.25">
      <c r="A112" s="22">
        <v>110</v>
      </c>
      <c r="B112" s="54"/>
      <c r="C112" s="103">
        <v>110</v>
      </c>
      <c r="D112" s="24"/>
      <c r="E112" s="16"/>
      <c r="F112" s="55"/>
      <c r="G112" s="6"/>
      <c r="H112" s="56">
        <f t="shared" si="8"/>
        <v>0</v>
      </c>
      <c r="I112" s="108">
        <f>IF(OR(věže!G112=0,věže!H112=0),100,MAX(věže!G112:H112))</f>
        <v>100</v>
      </c>
      <c r="J112" s="108">
        <f>IF(OR('100m'!G112=0,'100m'!H112=0),100,MAX('100m'!G112:H112))</f>
        <v>100</v>
      </c>
      <c r="K112">
        <f t="shared" si="9"/>
        <v>2E-3</v>
      </c>
    </row>
    <row r="113" spans="1:11" ht="15" customHeight="1" x14ac:dyDescent="0.25">
      <c r="A113" s="22">
        <v>111</v>
      </c>
      <c r="B113" s="54"/>
      <c r="C113" s="103">
        <v>111</v>
      </c>
      <c r="D113" s="24"/>
      <c r="E113" s="16"/>
      <c r="F113" s="55"/>
      <c r="G113" s="6"/>
      <c r="H113" s="56">
        <f t="shared" si="8"/>
        <v>0</v>
      </c>
      <c r="I113" s="108">
        <f>IF(OR(věže!G113=0,věže!H113=0),100,MAX(věže!G113:H113))</f>
        <v>100</v>
      </c>
      <c r="J113" s="108">
        <f>IF(OR('100m'!G113=0,'100m'!H113=0),100,MAX('100m'!G113:H113))</f>
        <v>100</v>
      </c>
      <c r="K113">
        <f t="shared" si="9"/>
        <v>2E-3</v>
      </c>
    </row>
    <row r="114" spans="1:11" ht="15" customHeight="1" x14ac:dyDescent="0.25">
      <c r="A114" s="22">
        <v>112</v>
      </c>
      <c r="B114" s="54"/>
      <c r="C114" s="103">
        <v>112</v>
      </c>
      <c r="D114" s="24"/>
      <c r="E114" s="16"/>
      <c r="F114" s="55"/>
      <c r="G114" s="6"/>
      <c r="H114" s="56">
        <f t="shared" si="8"/>
        <v>0</v>
      </c>
      <c r="I114" s="108">
        <f>IF(OR(věže!G114=0,věže!H114=0),100,MAX(věže!G114:H114))</f>
        <v>100</v>
      </c>
      <c r="J114" s="108">
        <f>IF(OR('100m'!G114=0,'100m'!H114=0),100,MAX('100m'!G114:H114))</f>
        <v>100</v>
      </c>
      <c r="K114">
        <f t="shared" si="9"/>
        <v>2E-3</v>
      </c>
    </row>
    <row r="115" spans="1:11" ht="15" customHeight="1" x14ac:dyDescent="0.25">
      <c r="A115" s="22">
        <v>113</v>
      </c>
      <c r="B115" s="54"/>
      <c r="C115" s="103">
        <v>113</v>
      </c>
      <c r="D115" s="24"/>
      <c r="E115" s="16"/>
      <c r="F115" s="55"/>
      <c r="G115" s="6"/>
      <c r="H115" s="56">
        <f t="shared" si="8"/>
        <v>0</v>
      </c>
      <c r="I115" s="108">
        <f>IF(OR(věže!G115=0,věže!H115=0),100,MAX(věže!G115:H115))</f>
        <v>100</v>
      </c>
      <c r="J115" s="108">
        <f>IF(OR('100m'!G115=0,'100m'!H115=0),100,MAX('100m'!G115:H115))</f>
        <v>100</v>
      </c>
      <c r="K115">
        <f t="shared" si="9"/>
        <v>2E-3</v>
      </c>
    </row>
    <row r="116" spans="1:11" ht="15" customHeight="1" x14ac:dyDescent="0.25">
      <c r="A116" s="22">
        <v>114</v>
      </c>
      <c r="B116" s="54"/>
      <c r="C116" s="103">
        <v>114</v>
      </c>
      <c r="D116" s="24"/>
      <c r="E116" s="16"/>
      <c r="F116" s="55"/>
      <c r="G116" s="6"/>
      <c r="H116" s="56">
        <f t="shared" si="8"/>
        <v>0</v>
      </c>
      <c r="I116" s="108">
        <f>IF(OR(věže!G116=0,věže!H116=0),100,MAX(věže!G116:H116))</f>
        <v>100</v>
      </c>
      <c r="J116" s="108">
        <f>IF(OR('100m'!G116=0,'100m'!H116=0),100,MAX('100m'!G116:H116))</f>
        <v>100</v>
      </c>
      <c r="K116">
        <f t="shared" si="9"/>
        <v>2E-3</v>
      </c>
    </row>
    <row r="117" spans="1:11" ht="15" customHeight="1" x14ac:dyDescent="0.25">
      <c r="A117" s="22">
        <v>115</v>
      </c>
      <c r="B117" s="54"/>
      <c r="C117" s="103">
        <v>115</v>
      </c>
      <c r="D117" s="24"/>
      <c r="E117" s="16"/>
      <c r="F117" s="55"/>
      <c r="G117" s="6"/>
      <c r="H117" s="56">
        <f t="shared" si="8"/>
        <v>0</v>
      </c>
      <c r="I117" s="108">
        <f>IF(OR(věže!G117=0,věže!H117=0),100,MAX(věže!G117:H117))</f>
        <v>100</v>
      </c>
      <c r="J117" s="108">
        <f>IF(OR('100m'!G117=0,'100m'!H117=0),100,MAX('100m'!G117:H117))</f>
        <v>100</v>
      </c>
      <c r="K117">
        <f t="shared" si="9"/>
        <v>2E-3</v>
      </c>
    </row>
    <row r="118" spans="1:11" ht="15" customHeight="1" x14ac:dyDescent="0.25">
      <c r="A118" s="22">
        <v>116</v>
      </c>
      <c r="B118" s="54"/>
      <c r="C118" s="103">
        <v>116</v>
      </c>
      <c r="D118" s="24"/>
      <c r="E118" s="16"/>
      <c r="F118" s="55"/>
      <c r="G118" s="6"/>
      <c r="H118" s="56">
        <f t="shared" si="8"/>
        <v>0</v>
      </c>
      <c r="I118" s="108">
        <f>IF(OR(věže!G118=0,věže!H118=0),100,MAX(věže!G118:H118))</f>
        <v>100</v>
      </c>
      <c r="J118" s="108">
        <f>IF(OR('100m'!G118=0,'100m'!H118=0),100,MAX('100m'!G118:H118))</f>
        <v>100</v>
      </c>
      <c r="K118">
        <f t="shared" si="9"/>
        <v>2E-3</v>
      </c>
    </row>
    <row r="119" spans="1:11" ht="15" customHeight="1" x14ac:dyDescent="0.25">
      <c r="A119" s="22">
        <v>117</v>
      </c>
      <c r="B119" s="54"/>
      <c r="C119" s="103">
        <v>117</v>
      </c>
      <c r="D119" s="24"/>
      <c r="E119" s="16"/>
      <c r="F119" s="55"/>
      <c r="G119" s="6"/>
      <c r="H119" s="56">
        <f t="shared" si="8"/>
        <v>0</v>
      </c>
      <c r="I119" s="108">
        <f>IF(OR(věže!G119=0,věže!H119=0),100,MAX(věže!G119:H119))</f>
        <v>100</v>
      </c>
      <c r="J119" s="108">
        <f>IF(OR('100m'!G119=0,'100m'!H119=0),100,MAX('100m'!G119:H119))</f>
        <v>100</v>
      </c>
      <c r="K119">
        <f t="shared" si="9"/>
        <v>2E-3</v>
      </c>
    </row>
    <row r="120" spans="1:11" ht="15" customHeight="1" x14ac:dyDescent="0.25">
      <c r="A120" s="22">
        <v>118</v>
      </c>
      <c r="B120" s="54"/>
      <c r="C120" s="103">
        <v>118</v>
      </c>
      <c r="D120" s="24"/>
      <c r="E120" s="16"/>
      <c r="F120" s="55"/>
      <c r="G120" s="57"/>
      <c r="H120" s="56">
        <f t="shared" si="8"/>
        <v>0</v>
      </c>
      <c r="I120" s="108">
        <f>IF(OR(věže!G120=0,věže!H120=0),100,MAX(věže!G120:H120))</f>
        <v>100</v>
      </c>
      <c r="J120" s="108">
        <f>IF(OR('100m'!G120=0,'100m'!H120=0),100,MAX('100m'!G120:H120))</f>
        <v>100</v>
      </c>
      <c r="K120">
        <f t="shared" si="9"/>
        <v>2E-3</v>
      </c>
    </row>
    <row r="121" spans="1:11" ht="15" customHeight="1" x14ac:dyDescent="0.25">
      <c r="A121" s="22">
        <v>119</v>
      </c>
      <c r="B121" s="54"/>
      <c r="C121" s="103">
        <v>119</v>
      </c>
      <c r="D121" s="24"/>
      <c r="E121" s="16"/>
      <c r="F121" s="55"/>
      <c r="G121" s="57"/>
      <c r="H121" s="56">
        <f t="shared" si="8"/>
        <v>0</v>
      </c>
      <c r="I121" s="108">
        <f>IF(OR(věže!G121=0,věže!H121=0),100,MAX(věže!G121:H121))</f>
        <v>100</v>
      </c>
      <c r="J121" s="108">
        <f>IF(OR('100m'!G121=0,'100m'!H121=0),100,MAX('100m'!G121:H121))</f>
        <v>100</v>
      </c>
      <c r="K121">
        <f t="shared" si="9"/>
        <v>2E-3</v>
      </c>
    </row>
    <row r="122" spans="1:11" ht="15" customHeight="1" x14ac:dyDescent="0.25">
      <c r="A122" s="22">
        <v>120</v>
      </c>
      <c r="B122" s="54"/>
      <c r="C122" s="103">
        <v>120</v>
      </c>
      <c r="D122" s="24"/>
      <c r="E122" s="16"/>
      <c r="F122" s="55"/>
      <c r="G122" s="57"/>
      <c r="H122" s="56">
        <f t="shared" si="8"/>
        <v>0</v>
      </c>
      <c r="I122" s="108">
        <f>IF(OR(věže!G122=0,věže!H122=0),100,MAX(věže!G122:H122))</f>
        <v>100</v>
      </c>
      <c r="J122" s="108">
        <f>IF(OR('100m'!G122=0,'100m'!H122=0),100,MAX('100m'!G122:H122))</f>
        <v>100</v>
      </c>
      <c r="K122">
        <f t="shared" si="9"/>
        <v>2E-3</v>
      </c>
    </row>
    <row r="123" spans="1:11" ht="15" customHeight="1" x14ac:dyDescent="0.25">
      <c r="A123" s="22">
        <v>121</v>
      </c>
      <c r="B123" s="54"/>
      <c r="C123" s="103">
        <v>121</v>
      </c>
      <c r="D123" s="24"/>
      <c r="E123" s="16"/>
      <c r="F123" s="55"/>
      <c r="G123" s="57"/>
      <c r="H123" s="56">
        <f t="shared" si="8"/>
        <v>0</v>
      </c>
      <c r="I123" s="108">
        <f>IF(OR(věže!G123=0,věže!H123=0),100,MAX(věže!G123:H123))</f>
        <v>100</v>
      </c>
      <c r="J123" s="108">
        <f>IF(OR('100m'!G123=0,'100m'!H123=0),100,MAX('100m'!G123:H123))</f>
        <v>100</v>
      </c>
      <c r="K123">
        <f t="shared" si="9"/>
        <v>2E-3</v>
      </c>
    </row>
    <row r="124" spans="1:11" ht="15" customHeight="1" x14ac:dyDescent="0.25">
      <c r="A124" s="22">
        <v>122</v>
      </c>
      <c r="B124" s="54"/>
      <c r="C124" s="103">
        <v>122</v>
      </c>
      <c r="D124" s="24"/>
      <c r="E124" s="16"/>
      <c r="F124" s="55"/>
      <c r="G124" s="57"/>
      <c r="H124" s="56">
        <f t="shared" si="8"/>
        <v>0</v>
      </c>
      <c r="I124" s="108">
        <f>IF(OR(věže!G124=0,věže!H124=0),100,MAX(věže!G124:H124))</f>
        <v>100</v>
      </c>
      <c r="J124" s="108">
        <f>IF(OR('100m'!G124=0,'100m'!H124=0),100,MAX('100m'!G124:H124))</f>
        <v>100</v>
      </c>
      <c r="K124">
        <f t="shared" si="9"/>
        <v>2E-3</v>
      </c>
    </row>
    <row r="125" spans="1:11" ht="15" customHeight="1" x14ac:dyDescent="0.25">
      <c r="A125" s="22">
        <v>123</v>
      </c>
      <c r="B125" s="54"/>
      <c r="C125" s="103">
        <v>123</v>
      </c>
      <c r="D125" s="24"/>
      <c r="E125" s="16"/>
      <c r="F125" s="55"/>
      <c r="G125" s="57"/>
      <c r="H125" s="56">
        <f t="shared" si="8"/>
        <v>0</v>
      </c>
      <c r="I125" s="108">
        <f>IF(OR(věže!G125=0,věže!H125=0),100,MAX(věže!G125:H125))</f>
        <v>100</v>
      </c>
      <c r="J125" s="108">
        <f>IF(OR('100m'!G125=0,'100m'!H125=0),100,MAX('100m'!G125:H125))</f>
        <v>100</v>
      </c>
      <c r="K125">
        <f t="shared" si="9"/>
        <v>2E-3</v>
      </c>
    </row>
    <row r="126" spans="1:11" ht="15" customHeight="1" x14ac:dyDescent="0.25">
      <c r="A126" s="22">
        <v>124</v>
      </c>
      <c r="B126" s="54"/>
      <c r="C126" s="103">
        <v>124</v>
      </c>
      <c r="D126" s="24"/>
      <c r="E126" s="16"/>
      <c r="F126" s="55"/>
      <c r="G126" s="57"/>
      <c r="H126" s="56">
        <f t="shared" si="8"/>
        <v>0</v>
      </c>
      <c r="I126" s="108">
        <f>IF(OR(věže!G126=0,věže!H126=0),100,MAX(věže!G126:H126))</f>
        <v>100</v>
      </c>
      <c r="J126" s="108">
        <f>IF(OR('100m'!G126=0,'100m'!H126=0),100,MAX('100m'!G126:H126))</f>
        <v>100</v>
      </c>
      <c r="K126">
        <f t="shared" si="9"/>
        <v>2E-3</v>
      </c>
    </row>
    <row r="127" spans="1:11" ht="15" customHeight="1" x14ac:dyDescent="0.25">
      <c r="A127" s="22">
        <v>125</v>
      </c>
      <c r="B127" s="54"/>
      <c r="C127" s="103">
        <v>125</v>
      </c>
      <c r="D127" s="24"/>
      <c r="E127" s="16"/>
      <c r="F127" s="55"/>
      <c r="G127" s="57"/>
      <c r="H127" s="56">
        <f t="shared" si="8"/>
        <v>0</v>
      </c>
      <c r="I127" s="108">
        <f>IF(OR(věže!G127=0,věže!H127=0),100,MAX(věže!G127:H127))</f>
        <v>100</v>
      </c>
      <c r="J127" s="108">
        <f>IF(OR('100m'!G127=0,'100m'!H127=0),100,MAX('100m'!G127:H127))</f>
        <v>100</v>
      </c>
      <c r="K127">
        <f t="shared" si="9"/>
        <v>2E-3</v>
      </c>
    </row>
    <row r="128" spans="1:11" ht="15" customHeight="1" x14ac:dyDescent="0.25">
      <c r="A128" s="22">
        <v>126</v>
      </c>
      <c r="B128" s="54"/>
      <c r="C128" s="103">
        <v>126</v>
      </c>
      <c r="D128" s="24"/>
      <c r="E128" s="16"/>
      <c r="F128" s="55"/>
      <c r="G128" s="57"/>
      <c r="H128" s="56">
        <f t="shared" si="8"/>
        <v>0</v>
      </c>
      <c r="I128" s="108">
        <f>IF(OR(věže!G128=0,věže!H128=0),100,MAX(věže!G128:H128))</f>
        <v>100</v>
      </c>
      <c r="J128" s="108">
        <f>IF(OR('100m'!G128=0,'100m'!H128=0),100,MAX('100m'!G128:H128))</f>
        <v>100</v>
      </c>
      <c r="K128">
        <f t="shared" si="9"/>
        <v>2E-3</v>
      </c>
    </row>
    <row r="129" spans="1:11" ht="15" customHeight="1" x14ac:dyDescent="0.25">
      <c r="A129" s="22">
        <v>127</v>
      </c>
      <c r="B129" s="54"/>
      <c r="C129" s="103">
        <v>127</v>
      </c>
      <c r="D129" s="24"/>
      <c r="E129" s="16"/>
      <c r="F129" s="55"/>
      <c r="G129" s="57"/>
      <c r="H129" s="56">
        <f t="shared" si="8"/>
        <v>0</v>
      </c>
      <c r="I129" s="108">
        <f>IF(OR(věže!G129=0,věže!H129=0),100,MAX(věže!G129:H129))</f>
        <v>100</v>
      </c>
      <c r="J129" s="108">
        <f>IF(OR('100m'!G129=0,'100m'!H129=0),100,MAX('100m'!G129:H129))</f>
        <v>100</v>
      </c>
      <c r="K129">
        <f t="shared" si="9"/>
        <v>2E-3</v>
      </c>
    </row>
    <row r="130" spans="1:11" ht="15" customHeight="1" x14ac:dyDescent="0.25">
      <c r="A130" s="22">
        <v>128</v>
      </c>
      <c r="B130" s="54"/>
      <c r="C130" s="103">
        <v>128</v>
      </c>
      <c r="D130" s="24"/>
      <c r="E130" s="16"/>
      <c r="F130" s="55"/>
      <c r="G130" s="57"/>
      <c r="H130" s="56">
        <f t="shared" si="8"/>
        <v>0</v>
      </c>
      <c r="I130" s="108">
        <f>IF(OR(věže!G130=0,věže!H130=0),100,MAX(věže!G130:H130))</f>
        <v>100</v>
      </c>
      <c r="J130" s="108">
        <f>IF(OR('100m'!G130=0,'100m'!H130=0),100,MAX('100m'!G130:H130))</f>
        <v>100</v>
      </c>
      <c r="K130">
        <f t="shared" si="9"/>
        <v>2E-3</v>
      </c>
    </row>
    <row r="131" spans="1:11" ht="15" customHeight="1" x14ac:dyDescent="0.25">
      <c r="A131" s="22">
        <v>129</v>
      </c>
      <c r="B131" s="54"/>
      <c r="C131" s="103">
        <v>129</v>
      </c>
      <c r="D131" s="24"/>
      <c r="E131" s="16"/>
      <c r="F131" s="55"/>
      <c r="G131" s="57"/>
      <c r="H131" s="56">
        <f t="shared" ref="H131:H152" si="10">IF(OR(F131="diskval.",G131="diskval."),"diskval.",F131+G131)</f>
        <v>0</v>
      </c>
      <c r="I131" s="108">
        <f>IF(OR(věže!G131=0,věže!H131=0),100,MAX(věže!G131:H131))</f>
        <v>100</v>
      </c>
      <c r="J131" s="108">
        <f>IF(OR('100m'!G131=0,'100m'!H131=0),100,MAX('100m'!G131:H131))</f>
        <v>100</v>
      </c>
      <c r="K131">
        <f t="shared" ref="K131:K152" si="11">IF(H131="diskval.",1000,H131+((IF(I131&gt;0,I131,100)+IF(J131&gt;0,J131,100))/100000))</f>
        <v>2E-3</v>
      </c>
    </row>
    <row r="132" spans="1:11" ht="15" customHeight="1" x14ac:dyDescent="0.25">
      <c r="A132" s="22">
        <v>130</v>
      </c>
      <c r="B132" s="54"/>
      <c r="C132" s="103">
        <v>130</v>
      </c>
      <c r="D132" s="24"/>
      <c r="E132" s="16"/>
      <c r="F132" s="55"/>
      <c r="G132" s="57"/>
      <c r="H132" s="56">
        <f t="shared" si="10"/>
        <v>0</v>
      </c>
      <c r="I132" s="108">
        <f>IF(OR(věže!G132=0,věže!H132=0),100,MAX(věže!G132:H132))</f>
        <v>100</v>
      </c>
      <c r="J132" s="108">
        <f>IF(OR('100m'!G132=0,'100m'!H132=0),100,MAX('100m'!G132:H132))</f>
        <v>100</v>
      </c>
      <c r="K132">
        <f t="shared" si="11"/>
        <v>2E-3</v>
      </c>
    </row>
    <row r="133" spans="1:11" ht="15" customHeight="1" x14ac:dyDescent="0.25">
      <c r="A133" s="22">
        <v>131</v>
      </c>
      <c r="B133" s="54"/>
      <c r="C133" s="103">
        <v>131</v>
      </c>
      <c r="D133" s="24"/>
      <c r="E133" s="16"/>
      <c r="F133" s="55"/>
      <c r="G133" s="57"/>
      <c r="H133" s="56">
        <f t="shared" si="10"/>
        <v>0</v>
      </c>
      <c r="I133" s="108">
        <f>IF(OR(věže!G133=0,věže!H133=0),100,MAX(věže!G133:H133))</f>
        <v>100</v>
      </c>
      <c r="J133" s="108">
        <f>IF(OR('100m'!G133=0,'100m'!H133=0),100,MAX('100m'!G133:H133))</f>
        <v>100</v>
      </c>
      <c r="K133">
        <f t="shared" si="11"/>
        <v>2E-3</v>
      </c>
    </row>
    <row r="134" spans="1:11" ht="15" customHeight="1" x14ac:dyDescent="0.25">
      <c r="A134" s="22">
        <v>132</v>
      </c>
      <c r="B134" s="54"/>
      <c r="C134" s="103">
        <v>132</v>
      </c>
      <c r="D134" s="24"/>
      <c r="E134" s="16"/>
      <c r="F134" s="55"/>
      <c r="G134" s="57"/>
      <c r="H134" s="56">
        <f t="shared" si="10"/>
        <v>0</v>
      </c>
      <c r="I134" s="108">
        <f>IF(OR(věže!G134=0,věže!H134=0),100,MAX(věže!G134:H134))</f>
        <v>100</v>
      </c>
      <c r="J134" s="108">
        <f>IF(OR('100m'!G134=0,'100m'!H134=0),100,MAX('100m'!G134:H134))</f>
        <v>100</v>
      </c>
      <c r="K134">
        <f t="shared" si="11"/>
        <v>2E-3</v>
      </c>
    </row>
    <row r="135" spans="1:11" ht="15" customHeight="1" x14ac:dyDescent="0.25">
      <c r="A135" s="22">
        <v>133</v>
      </c>
      <c r="B135" s="54"/>
      <c r="C135" s="103">
        <v>133</v>
      </c>
      <c r="D135" s="24"/>
      <c r="E135" s="16"/>
      <c r="F135" s="55"/>
      <c r="G135" s="57"/>
      <c r="H135" s="56">
        <f t="shared" si="10"/>
        <v>0</v>
      </c>
      <c r="I135" s="108">
        <f>IF(OR(věže!G135=0,věže!H135=0),100,MAX(věže!G135:H135))</f>
        <v>100</v>
      </c>
      <c r="J135" s="108">
        <f>IF(OR('100m'!G135=0,'100m'!H135=0),100,MAX('100m'!G135:H135))</f>
        <v>100</v>
      </c>
      <c r="K135">
        <f t="shared" si="11"/>
        <v>2E-3</v>
      </c>
    </row>
    <row r="136" spans="1:11" ht="15" customHeight="1" x14ac:dyDescent="0.25">
      <c r="A136" s="22">
        <v>134</v>
      </c>
      <c r="B136" s="54"/>
      <c r="C136" s="103">
        <v>134</v>
      </c>
      <c r="D136" s="24"/>
      <c r="E136" s="16"/>
      <c r="F136" s="55"/>
      <c r="G136" s="57"/>
      <c r="H136" s="56">
        <f t="shared" si="10"/>
        <v>0</v>
      </c>
      <c r="I136" s="108">
        <f>IF(OR(věže!G136=0,věže!H136=0),100,MAX(věže!G136:H136))</f>
        <v>100</v>
      </c>
      <c r="J136" s="108">
        <f>IF(OR('100m'!G136=0,'100m'!H136=0),100,MAX('100m'!G136:H136))</f>
        <v>100</v>
      </c>
      <c r="K136">
        <f t="shared" si="11"/>
        <v>2E-3</v>
      </c>
    </row>
    <row r="137" spans="1:11" ht="15" customHeight="1" x14ac:dyDescent="0.25">
      <c r="A137" s="22">
        <v>135</v>
      </c>
      <c r="B137" s="54"/>
      <c r="C137" s="103">
        <v>135</v>
      </c>
      <c r="D137" s="24"/>
      <c r="E137" s="16"/>
      <c r="F137" s="55"/>
      <c r="G137" s="57"/>
      <c r="H137" s="56">
        <f t="shared" si="10"/>
        <v>0</v>
      </c>
      <c r="I137" s="108">
        <f>IF(OR(věže!G137=0,věže!H137=0),100,MAX(věže!G137:H137))</f>
        <v>100</v>
      </c>
      <c r="J137" s="108">
        <f>IF(OR('100m'!G137=0,'100m'!H137=0),100,MAX('100m'!G137:H137))</f>
        <v>100</v>
      </c>
      <c r="K137">
        <f t="shared" si="11"/>
        <v>2E-3</v>
      </c>
    </row>
    <row r="138" spans="1:11" ht="15" customHeight="1" x14ac:dyDescent="0.25">
      <c r="A138" s="22">
        <v>136</v>
      </c>
      <c r="B138" s="54"/>
      <c r="C138" s="103">
        <v>136</v>
      </c>
      <c r="D138" s="24"/>
      <c r="E138" s="16"/>
      <c r="F138" s="55"/>
      <c r="G138" s="57"/>
      <c r="H138" s="56">
        <f t="shared" si="10"/>
        <v>0</v>
      </c>
      <c r="I138" s="108">
        <f>IF(OR(věže!G138=0,věže!H138=0),100,MAX(věže!G138:H138))</f>
        <v>100</v>
      </c>
      <c r="J138" s="108">
        <f>IF(OR('100m'!G138=0,'100m'!H138=0),100,MAX('100m'!G138:H138))</f>
        <v>100</v>
      </c>
      <c r="K138">
        <f t="shared" si="11"/>
        <v>2E-3</v>
      </c>
    </row>
    <row r="139" spans="1:11" ht="15" customHeight="1" x14ac:dyDescent="0.25">
      <c r="A139" s="22">
        <v>137</v>
      </c>
      <c r="B139" s="54"/>
      <c r="C139" s="103">
        <v>137</v>
      </c>
      <c r="D139" s="24"/>
      <c r="E139" s="16"/>
      <c r="F139" s="55"/>
      <c r="G139" s="57"/>
      <c r="H139" s="56">
        <f t="shared" si="10"/>
        <v>0</v>
      </c>
      <c r="I139" s="108">
        <f>IF(OR(věže!G139=0,věže!H139=0),100,MAX(věže!G139:H139))</f>
        <v>100</v>
      </c>
      <c r="J139" s="108">
        <f>IF(OR('100m'!G139=0,'100m'!H139=0),100,MAX('100m'!G139:H139))</f>
        <v>100</v>
      </c>
      <c r="K139">
        <f t="shared" si="11"/>
        <v>2E-3</v>
      </c>
    </row>
    <row r="140" spans="1:11" ht="15" customHeight="1" x14ac:dyDescent="0.25">
      <c r="A140" s="22">
        <v>138</v>
      </c>
      <c r="B140" s="54"/>
      <c r="C140" s="103">
        <v>138</v>
      </c>
      <c r="D140" s="24"/>
      <c r="E140" s="16"/>
      <c r="F140" s="55"/>
      <c r="G140" s="57"/>
      <c r="H140" s="56">
        <f t="shared" si="10"/>
        <v>0</v>
      </c>
      <c r="I140" s="108">
        <f>IF(OR(věže!G140=0,věže!H140=0),100,MAX(věže!G140:H140))</f>
        <v>100</v>
      </c>
      <c r="J140" s="108">
        <f>IF(OR('100m'!G140=0,'100m'!H140=0),100,MAX('100m'!G140:H140))</f>
        <v>100</v>
      </c>
      <c r="K140">
        <f t="shared" si="11"/>
        <v>2E-3</v>
      </c>
    </row>
    <row r="141" spans="1:11" ht="15" customHeight="1" x14ac:dyDescent="0.25">
      <c r="A141" s="22">
        <v>139</v>
      </c>
      <c r="B141" s="54"/>
      <c r="C141" s="103">
        <v>139</v>
      </c>
      <c r="D141" s="24"/>
      <c r="E141" s="16"/>
      <c r="F141" s="55"/>
      <c r="G141" s="57"/>
      <c r="H141" s="56">
        <f t="shared" si="10"/>
        <v>0</v>
      </c>
      <c r="I141" s="108">
        <f>IF(OR(věže!G141=0,věže!H141=0),100,MAX(věže!G141:H141))</f>
        <v>100</v>
      </c>
      <c r="J141" s="108">
        <f>IF(OR('100m'!G141=0,'100m'!H141=0),100,MAX('100m'!G141:H141))</f>
        <v>100</v>
      </c>
      <c r="K141">
        <f t="shared" si="11"/>
        <v>2E-3</v>
      </c>
    </row>
    <row r="142" spans="1:11" ht="15" customHeight="1" x14ac:dyDescent="0.25">
      <c r="A142" s="22">
        <v>140</v>
      </c>
      <c r="B142" s="54"/>
      <c r="C142" s="103">
        <v>140</v>
      </c>
      <c r="D142" s="24"/>
      <c r="E142" s="16"/>
      <c r="F142" s="55"/>
      <c r="G142" s="57"/>
      <c r="H142" s="56">
        <f t="shared" si="10"/>
        <v>0</v>
      </c>
      <c r="I142" s="108">
        <f>IF(OR(věže!G142=0,věže!H142=0),100,MAX(věže!G142:H142))</f>
        <v>100</v>
      </c>
      <c r="J142" s="108">
        <f>IF(OR('100m'!G142=0,'100m'!H142=0),100,MAX('100m'!G142:H142))</f>
        <v>100</v>
      </c>
      <c r="K142">
        <f t="shared" si="11"/>
        <v>2E-3</v>
      </c>
    </row>
    <row r="143" spans="1:11" ht="15" customHeight="1" x14ac:dyDescent="0.25">
      <c r="A143" s="22">
        <v>141</v>
      </c>
      <c r="B143" s="54"/>
      <c r="C143" s="103">
        <v>141</v>
      </c>
      <c r="D143" s="24"/>
      <c r="E143" s="16"/>
      <c r="F143" s="55"/>
      <c r="G143" s="57"/>
      <c r="H143" s="56">
        <f t="shared" si="10"/>
        <v>0</v>
      </c>
      <c r="I143" s="108">
        <f>IF(OR(věže!G143=0,věže!H143=0),100,MAX(věže!G143:H143))</f>
        <v>100</v>
      </c>
      <c r="J143" s="108">
        <f>IF(OR('100m'!G143=0,'100m'!H143=0),100,MAX('100m'!G143:H143))</f>
        <v>100</v>
      </c>
      <c r="K143">
        <f t="shared" si="11"/>
        <v>2E-3</v>
      </c>
    </row>
    <row r="144" spans="1:11" ht="15" customHeight="1" x14ac:dyDescent="0.25">
      <c r="A144" s="22">
        <v>142</v>
      </c>
      <c r="B144" s="54"/>
      <c r="C144" s="103">
        <v>142</v>
      </c>
      <c r="D144" s="24"/>
      <c r="E144" s="16"/>
      <c r="F144" s="55"/>
      <c r="G144" s="57"/>
      <c r="H144" s="56">
        <f t="shared" si="10"/>
        <v>0</v>
      </c>
      <c r="I144" s="108">
        <f>IF(OR(věže!G144=0,věže!H144=0),100,MAX(věže!G144:H144))</f>
        <v>100</v>
      </c>
      <c r="J144" s="108">
        <f>IF(OR('100m'!G144=0,'100m'!H144=0),100,MAX('100m'!G144:H144))</f>
        <v>100</v>
      </c>
      <c r="K144">
        <f t="shared" si="11"/>
        <v>2E-3</v>
      </c>
    </row>
    <row r="145" spans="1:11" ht="15" customHeight="1" x14ac:dyDescent="0.25">
      <c r="A145" s="22">
        <v>143</v>
      </c>
      <c r="B145" s="54"/>
      <c r="C145" s="103">
        <v>143</v>
      </c>
      <c r="D145" s="24"/>
      <c r="E145" s="16"/>
      <c r="F145" s="55"/>
      <c r="G145" s="57"/>
      <c r="H145" s="56">
        <f t="shared" si="10"/>
        <v>0</v>
      </c>
      <c r="I145" s="108">
        <f>IF(OR(věže!G145=0,věže!H145=0),100,MAX(věže!G145:H145))</f>
        <v>100</v>
      </c>
      <c r="J145" s="108">
        <f>IF(OR('100m'!G145=0,'100m'!H145=0),100,MAX('100m'!G145:H145))</f>
        <v>100</v>
      </c>
      <c r="K145">
        <f t="shared" si="11"/>
        <v>2E-3</v>
      </c>
    </row>
    <row r="146" spans="1:11" ht="15" customHeight="1" x14ac:dyDescent="0.25">
      <c r="A146" s="22">
        <v>144</v>
      </c>
      <c r="B146" s="54"/>
      <c r="C146" s="103">
        <v>144</v>
      </c>
      <c r="D146" s="24"/>
      <c r="E146" s="16"/>
      <c r="F146" s="55"/>
      <c r="G146" s="57"/>
      <c r="H146" s="56">
        <f t="shared" si="10"/>
        <v>0</v>
      </c>
      <c r="I146" s="108">
        <f>IF(OR(věže!G146=0,věže!H146=0),100,MAX(věže!G146:H146))</f>
        <v>100</v>
      </c>
      <c r="J146" s="108">
        <f>IF(OR('100m'!G146=0,'100m'!H146=0),100,MAX('100m'!G146:H146))</f>
        <v>100</v>
      </c>
      <c r="K146">
        <f t="shared" si="11"/>
        <v>2E-3</v>
      </c>
    </row>
    <row r="147" spans="1:11" ht="15" customHeight="1" x14ac:dyDescent="0.25">
      <c r="A147" s="22">
        <v>145</v>
      </c>
      <c r="B147" s="54"/>
      <c r="C147" s="103">
        <v>145</v>
      </c>
      <c r="D147" s="24"/>
      <c r="E147" s="16"/>
      <c r="F147" s="55"/>
      <c r="G147" s="57"/>
      <c r="H147" s="56">
        <f t="shared" si="10"/>
        <v>0</v>
      </c>
      <c r="I147" s="108">
        <f>IF(OR(věže!G147=0,věže!H147=0),100,MAX(věže!G147:H147))</f>
        <v>100</v>
      </c>
      <c r="J147" s="108">
        <f>IF(OR('100m'!G147=0,'100m'!H147=0),100,MAX('100m'!G147:H147))</f>
        <v>100</v>
      </c>
      <c r="K147">
        <f t="shared" si="11"/>
        <v>2E-3</v>
      </c>
    </row>
    <row r="148" spans="1:11" ht="15" customHeight="1" x14ac:dyDescent="0.25">
      <c r="A148" s="22">
        <v>146</v>
      </c>
      <c r="B148" s="54"/>
      <c r="C148" s="103">
        <v>146</v>
      </c>
      <c r="D148" s="24"/>
      <c r="E148" s="16"/>
      <c r="F148" s="55"/>
      <c r="G148" s="57"/>
      <c r="H148" s="56">
        <f t="shared" si="10"/>
        <v>0</v>
      </c>
      <c r="I148" s="108">
        <f>IF(OR(věže!G148=0,věže!H148=0),100,MAX(věže!G148:H148))</f>
        <v>100</v>
      </c>
      <c r="J148" s="108">
        <f>IF(OR('100m'!G148=0,'100m'!H148=0),100,MAX('100m'!G148:H148))</f>
        <v>100</v>
      </c>
      <c r="K148">
        <f t="shared" si="11"/>
        <v>2E-3</v>
      </c>
    </row>
    <row r="149" spans="1:11" ht="15" customHeight="1" x14ac:dyDescent="0.25">
      <c r="A149" s="22">
        <v>147</v>
      </c>
      <c r="B149" s="54"/>
      <c r="C149" s="103">
        <v>147</v>
      </c>
      <c r="D149" s="24"/>
      <c r="E149" s="16"/>
      <c r="F149" s="55"/>
      <c r="G149" s="57"/>
      <c r="H149" s="56">
        <f t="shared" si="10"/>
        <v>0</v>
      </c>
      <c r="I149" s="108">
        <f>IF(OR(věže!G149=0,věže!H149=0),100,MAX(věže!G149:H149))</f>
        <v>100</v>
      </c>
      <c r="J149" s="108">
        <f>IF(OR('100m'!G149=0,'100m'!H149=0),100,MAX('100m'!G149:H149))</f>
        <v>100</v>
      </c>
      <c r="K149">
        <f t="shared" si="11"/>
        <v>2E-3</v>
      </c>
    </row>
    <row r="150" spans="1:11" ht="15" customHeight="1" x14ac:dyDescent="0.25">
      <c r="A150" s="22">
        <v>148</v>
      </c>
      <c r="B150" s="54"/>
      <c r="C150" s="103">
        <v>148</v>
      </c>
      <c r="D150" s="24"/>
      <c r="E150" s="16"/>
      <c r="F150" s="55"/>
      <c r="G150" s="57"/>
      <c r="H150" s="56">
        <f t="shared" si="10"/>
        <v>0</v>
      </c>
      <c r="I150" s="108">
        <f>IF(OR(věže!G150=0,věže!H150=0),100,MAX(věže!G150:H150))</f>
        <v>100</v>
      </c>
      <c r="J150" s="108">
        <f>IF(OR('100m'!G150=0,'100m'!H150=0),100,MAX('100m'!G150:H150))</f>
        <v>100</v>
      </c>
      <c r="K150">
        <f t="shared" si="11"/>
        <v>2E-3</v>
      </c>
    </row>
    <row r="151" spans="1:11" ht="15" customHeight="1" x14ac:dyDescent="0.25">
      <c r="A151" s="22">
        <v>149</v>
      </c>
      <c r="B151" s="54"/>
      <c r="C151" s="103">
        <v>149</v>
      </c>
      <c r="D151" s="24"/>
      <c r="E151" s="16"/>
      <c r="F151" s="55"/>
      <c r="G151" s="57"/>
      <c r="H151" s="56">
        <f t="shared" si="10"/>
        <v>0</v>
      </c>
      <c r="I151" s="108">
        <f>IF(OR(věže!G151=0,věže!H151=0),100,MAX(věže!G151:H151))</f>
        <v>100</v>
      </c>
      <c r="J151" s="108">
        <f>IF(OR('100m'!G151=0,'100m'!H151=0),100,MAX('100m'!G151:H151))</f>
        <v>100</v>
      </c>
      <c r="K151">
        <f t="shared" si="11"/>
        <v>2E-3</v>
      </c>
    </row>
    <row r="152" spans="1:11" ht="15" customHeight="1" thickBot="1" x14ac:dyDescent="0.3">
      <c r="A152" s="23">
        <v>150</v>
      </c>
      <c r="B152" s="54"/>
      <c r="C152" s="104">
        <v>150</v>
      </c>
      <c r="D152" s="25"/>
      <c r="E152" s="12"/>
      <c r="F152" s="58"/>
      <c r="G152" s="59"/>
      <c r="H152" s="60">
        <f t="shared" si="10"/>
        <v>0</v>
      </c>
      <c r="I152" s="108">
        <f>IF(OR(věže!G152=0,věže!H152=0),100,MAX(věže!G152:H152))</f>
        <v>100</v>
      </c>
      <c r="J152" s="108">
        <f>IF(OR('100m'!G152=0,'100m'!H152=0),100,MAX('100m'!G152:H152))</f>
        <v>100</v>
      </c>
      <c r="K152">
        <f t="shared" si="11"/>
        <v>2E-3</v>
      </c>
    </row>
    <row r="153" spans="1:11" ht="15" customHeight="1" x14ac:dyDescent="0.25"/>
    <row r="154" spans="1:11" ht="15" customHeight="1" x14ac:dyDescent="0.25"/>
    <row r="155" spans="1:11" ht="15" customHeight="1" x14ac:dyDescent="0.25"/>
    <row r="156" spans="1:11" ht="15" customHeight="1" x14ac:dyDescent="0.25"/>
    <row r="157" spans="1:11" ht="15" customHeight="1" x14ac:dyDescent="0.25"/>
    <row r="158" spans="1:11" ht="15" customHeight="1" x14ac:dyDescent="0.25"/>
    <row r="159" spans="1:11" ht="15" customHeight="1" x14ac:dyDescent="0.25"/>
    <row r="160" spans="1:11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K92">
    <sortCondition ref="K3:K92"/>
  </sortState>
  <mergeCells count="1">
    <mergeCell ref="C1:H1"/>
  </mergeCells>
  <pageMargins left="0.7" right="0.7" top="0.78740157499999996" bottom="0.78740157499999996" header="0.3" footer="0.3"/>
  <pageSetup paperSize="9" scale="81" orientation="portrait" r:id="rId1"/>
  <rowBreaks count="2" manualBreakCount="2">
    <brk id="52" max="7" man="1"/>
    <brk id="9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view="pageBreakPreview" zoomScaleNormal="100" zoomScaleSheetLayoutView="100" zoomScalePageLayoutView="130" workbookViewId="0">
      <selection activeCell="G5" sqref="G5"/>
    </sheetView>
  </sheetViews>
  <sheetFormatPr defaultRowHeight="15" x14ac:dyDescent="0.25"/>
  <cols>
    <col min="1" max="1" width="9.140625" style="19"/>
    <col min="2" max="2" width="7.140625" style="19" customWidth="1"/>
    <col min="3" max="3" width="7" style="45" customWidth="1"/>
    <col min="4" max="4" width="14.140625" style="19" customWidth="1"/>
    <col min="5" max="5" width="14.7109375" style="19" customWidth="1"/>
    <col min="6" max="6" width="37.5703125" style="19" customWidth="1"/>
    <col min="7" max="7" width="11.5703125" style="19" customWidth="1"/>
    <col min="8" max="16384" width="9.140625" style="19"/>
  </cols>
  <sheetData>
    <row r="1" spans="1:12" ht="32.25" customHeight="1" x14ac:dyDescent="0.25">
      <c r="A1" s="245" t="s">
        <v>18</v>
      </c>
      <c r="B1" s="246"/>
      <c r="C1" s="246"/>
      <c r="D1" s="246"/>
      <c r="E1" s="246"/>
      <c r="F1" s="246"/>
      <c r="G1" s="247"/>
    </row>
    <row r="2" spans="1:12" ht="32.25" customHeight="1" thickBot="1" x14ac:dyDescent="0.3">
      <c r="A2" s="248" t="s">
        <v>28</v>
      </c>
      <c r="B2" s="249"/>
      <c r="C2" s="249"/>
      <c r="D2" s="249"/>
      <c r="E2" s="249"/>
      <c r="F2" s="249"/>
      <c r="G2" s="250"/>
    </row>
    <row r="3" spans="1:12" ht="15.75" thickBot="1" x14ac:dyDescent="0.3">
      <c r="A3" s="94" t="s">
        <v>15</v>
      </c>
      <c r="B3" s="100" t="s">
        <v>1</v>
      </c>
      <c r="C3" s="183" t="s">
        <v>11</v>
      </c>
      <c r="D3" s="184" t="s">
        <v>10</v>
      </c>
      <c r="E3" s="97" t="s">
        <v>2</v>
      </c>
      <c r="F3" s="98" t="s">
        <v>13</v>
      </c>
      <c r="G3" s="99" t="s">
        <v>17</v>
      </c>
    </row>
    <row r="4" spans="1:12" x14ac:dyDescent="0.25">
      <c r="A4" s="242">
        <v>1</v>
      </c>
      <c r="B4" s="28">
        <v>1</v>
      </c>
      <c r="C4" s="29">
        <v>1</v>
      </c>
      <c r="D4" s="129" t="s">
        <v>29</v>
      </c>
      <c r="E4" s="129" t="s">
        <v>30</v>
      </c>
      <c r="F4" s="168" t="s">
        <v>31</v>
      </c>
      <c r="G4" s="79"/>
    </row>
    <row r="5" spans="1:12" x14ac:dyDescent="0.25">
      <c r="A5" s="243"/>
      <c r="B5" s="31">
        <v>2</v>
      </c>
      <c r="C5" s="32">
        <v>2</v>
      </c>
      <c r="D5" s="130" t="s">
        <v>32</v>
      </c>
      <c r="E5" s="130" t="s">
        <v>33</v>
      </c>
      <c r="F5" s="131" t="s">
        <v>34</v>
      </c>
      <c r="G5" s="80"/>
    </row>
    <row r="6" spans="1:12" ht="15.75" thickBot="1" x14ac:dyDescent="0.3">
      <c r="A6" s="244"/>
      <c r="B6" s="34">
        <v>3</v>
      </c>
      <c r="C6" s="35">
        <v>3</v>
      </c>
      <c r="D6" s="12" t="s">
        <v>35</v>
      </c>
      <c r="E6" s="12" t="s">
        <v>36</v>
      </c>
      <c r="F6" s="77" t="s">
        <v>37</v>
      </c>
      <c r="G6" s="81"/>
    </row>
    <row r="7" spans="1:12" x14ac:dyDescent="0.25">
      <c r="A7" s="242">
        <f>A4+1</f>
        <v>2</v>
      </c>
      <c r="B7" s="90">
        <v>4</v>
      </c>
      <c r="C7" s="91">
        <v>1</v>
      </c>
      <c r="D7" s="132" t="s">
        <v>38</v>
      </c>
      <c r="E7" s="132" t="s">
        <v>39</v>
      </c>
      <c r="F7" s="133" t="s">
        <v>40</v>
      </c>
      <c r="G7" s="79"/>
    </row>
    <row r="8" spans="1:12" x14ac:dyDescent="0.25">
      <c r="A8" s="243"/>
      <c r="B8" s="31">
        <v>5</v>
      </c>
      <c r="C8" s="32">
        <v>2</v>
      </c>
      <c r="D8" s="134" t="s">
        <v>41</v>
      </c>
      <c r="E8" s="134" t="s">
        <v>42</v>
      </c>
      <c r="F8" s="169" t="s">
        <v>43</v>
      </c>
      <c r="G8" s="80"/>
    </row>
    <row r="9" spans="1:12" ht="15.75" thickBot="1" x14ac:dyDescent="0.3">
      <c r="A9" s="244"/>
      <c r="B9" s="34">
        <v>6</v>
      </c>
      <c r="C9" s="35">
        <v>3</v>
      </c>
      <c r="D9" s="135" t="s">
        <v>44</v>
      </c>
      <c r="E9" s="135" t="s">
        <v>45</v>
      </c>
      <c r="F9" s="136" t="s">
        <v>46</v>
      </c>
      <c r="G9" s="81"/>
    </row>
    <row r="10" spans="1:12" ht="15" customHeight="1" x14ac:dyDescent="0.25">
      <c r="A10" s="242">
        <f t="shared" ref="A10" si="0">A7+1</f>
        <v>3</v>
      </c>
      <c r="B10" s="28">
        <v>7</v>
      </c>
      <c r="C10" s="29">
        <v>1</v>
      </c>
      <c r="D10" s="16" t="s">
        <v>47</v>
      </c>
      <c r="E10" s="16" t="s">
        <v>48</v>
      </c>
      <c r="F10" s="76" t="s">
        <v>49</v>
      </c>
      <c r="G10" s="79"/>
    </row>
    <row r="11" spans="1:12" ht="15" customHeight="1" x14ac:dyDescent="0.25">
      <c r="A11" s="243"/>
      <c r="B11" s="31">
        <v>8</v>
      </c>
      <c r="C11" s="32">
        <v>2</v>
      </c>
      <c r="D11" s="130" t="s">
        <v>50</v>
      </c>
      <c r="E11" s="130" t="s">
        <v>42</v>
      </c>
      <c r="F11" s="131" t="s">
        <v>34</v>
      </c>
      <c r="G11" s="80"/>
    </row>
    <row r="12" spans="1:12" ht="15.75" customHeight="1" thickBot="1" x14ac:dyDescent="0.3">
      <c r="A12" s="244"/>
      <c r="B12" s="34">
        <v>9</v>
      </c>
      <c r="C12" s="35">
        <v>3</v>
      </c>
      <c r="D12" s="137" t="s">
        <v>51</v>
      </c>
      <c r="E12" s="137" t="s">
        <v>52</v>
      </c>
      <c r="F12" s="138" t="s">
        <v>53</v>
      </c>
      <c r="G12" s="81"/>
    </row>
    <row r="13" spans="1:12" ht="15" customHeight="1" x14ac:dyDescent="0.25">
      <c r="A13" s="242">
        <f t="shared" ref="A13" si="1">A10+1</f>
        <v>4</v>
      </c>
      <c r="B13" s="28">
        <v>10</v>
      </c>
      <c r="C13" s="29">
        <v>1</v>
      </c>
      <c r="D13" s="139" t="s">
        <v>54</v>
      </c>
      <c r="E13" s="139" t="s">
        <v>55</v>
      </c>
      <c r="F13" s="170" t="s">
        <v>40</v>
      </c>
      <c r="G13" s="79"/>
    </row>
    <row r="14" spans="1:12" ht="15" customHeight="1" x14ac:dyDescent="0.25">
      <c r="A14" s="243"/>
      <c r="B14" s="31">
        <v>11</v>
      </c>
      <c r="C14" s="32">
        <v>2</v>
      </c>
      <c r="D14" s="130" t="s">
        <v>56</v>
      </c>
      <c r="E14" s="130" t="s">
        <v>57</v>
      </c>
      <c r="F14" s="131" t="s">
        <v>58</v>
      </c>
      <c r="G14" s="80"/>
    </row>
    <row r="15" spans="1:12" ht="15.75" customHeight="1" thickBot="1" x14ac:dyDescent="0.3">
      <c r="A15" s="244"/>
      <c r="B15" s="34">
        <v>12</v>
      </c>
      <c r="C15" s="35">
        <v>3</v>
      </c>
      <c r="D15" s="135" t="s">
        <v>59</v>
      </c>
      <c r="E15" s="135" t="s">
        <v>60</v>
      </c>
      <c r="F15" s="136" t="s">
        <v>46</v>
      </c>
      <c r="G15" s="81"/>
    </row>
    <row r="16" spans="1:12" ht="15" customHeight="1" x14ac:dyDescent="0.25">
      <c r="A16" s="242">
        <f t="shared" ref="A16" si="2">A13+1</f>
        <v>5</v>
      </c>
      <c r="B16" s="28">
        <v>13</v>
      </c>
      <c r="C16" s="29">
        <v>1</v>
      </c>
      <c r="D16" s="140" t="s">
        <v>61</v>
      </c>
      <c r="E16" s="140" t="s">
        <v>62</v>
      </c>
      <c r="F16" s="141" t="s">
        <v>40</v>
      </c>
      <c r="G16" s="79"/>
      <c r="I16" s="18"/>
      <c r="J16" s="18"/>
      <c r="K16" s="18"/>
      <c r="L16" s="18"/>
    </row>
    <row r="17" spans="1:7" ht="15" customHeight="1" x14ac:dyDescent="0.25">
      <c r="A17" s="243"/>
      <c r="B17" s="31">
        <v>14</v>
      </c>
      <c r="C17" s="32">
        <v>2</v>
      </c>
      <c r="D17" s="142" t="s">
        <v>63</v>
      </c>
      <c r="E17" s="142" t="s">
        <v>36</v>
      </c>
      <c r="F17" s="171" t="s">
        <v>34</v>
      </c>
      <c r="G17" s="80"/>
    </row>
    <row r="18" spans="1:7" ht="15.75" customHeight="1" thickBot="1" x14ac:dyDescent="0.3">
      <c r="A18" s="244"/>
      <c r="B18" s="34">
        <v>15</v>
      </c>
      <c r="C18" s="35">
        <v>3</v>
      </c>
      <c r="D18" s="12" t="s">
        <v>64</v>
      </c>
      <c r="E18" s="12" t="s">
        <v>65</v>
      </c>
      <c r="F18" s="77" t="s">
        <v>66</v>
      </c>
      <c r="G18" s="81"/>
    </row>
    <row r="19" spans="1:7" ht="15" customHeight="1" x14ac:dyDescent="0.25">
      <c r="A19" s="242">
        <f t="shared" ref="A19" si="3">A16+1</f>
        <v>6</v>
      </c>
      <c r="B19" s="28">
        <v>16</v>
      </c>
      <c r="C19" s="29">
        <v>1</v>
      </c>
      <c r="D19" s="140" t="s">
        <v>67</v>
      </c>
      <c r="E19" s="140" t="s">
        <v>33</v>
      </c>
      <c r="F19" s="141" t="s">
        <v>40</v>
      </c>
      <c r="G19" s="79"/>
    </row>
    <row r="20" spans="1:7" ht="15" customHeight="1" x14ac:dyDescent="0.25">
      <c r="A20" s="243"/>
      <c r="B20" s="31">
        <v>17</v>
      </c>
      <c r="C20" s="32">
        <v>2</v>
      </c>
      <c r="D20" s="143" t="s">
        <v>68</v>
      </c>
      <c r="E20" s="143" t="s">
        <v>69</v>
      </c>
      <c r="F20" s="144" t="s">
        <v>66</v>
      </c>
      <c r="G20" s="80"/>
    </row>
    <row r="21" spans="1:7" ht="15.75" customHeight="1" thickBot="1" x14ac:dyDescent="0.3">
      <c r="A21" s="244"/>
      <c r="B21" s="34">
        <v>18</v>
      </c>
      <c r="C21" s="35">
        <v>3</v>
      </c>
      <c r="D21" s="145" t="s">
        <v>70</v>
      </c>
      <c r="E21" s="145" t="s">
        <v>71</v>
      </c>
      <c r="F21" s="172" t="s">
        <v>72</v>
      </c>
      <c r="G21" s="81"/>
    </row>
    <row r="22" spans="1:7" ht="15" customHeight="1" x14ac:dyDescent="0.25">
      <c r="A22" s="242">
        <f t="shared" ref="A22" si="4">A19+1</f>
        <v>7</v>
      </c>
      <c r="B22" s="28">
        <v>19</v>
      </c>
      <c r="C22" s="29">
        <v>1</v>
      </c>
      <c r="D22" s="146" t="s">
        <v>73</v>
      </c>
      <c r="E22" s="146" t="s">
        <v>74</v>
      </c>
      <c r="F22" s="173" t="s">
        <v>75</v>
      </c>
      <c r="G22" s="79"/>
    </row>
    <row r="23" spans="1:7" ht="15" customHeight="1" x14ac:dyDescent="0.25">
      <c r="A23" s="243"/>
      <c r="B23" s="31">
        <v>20</v>
      </c>
      <c r="C23" s="32">
        <v>2</v>
      </c>
      <c r="D23" s="143" t="s">
        <v>76</v>
      </c>
      <c r="E23" s="143" t="s">
        <v>77</v>
      </c>
      <c r="F23" s="144" t="s">
        <v>66</v>
      </c>
      <c r="G23" s="80"/>
    </row>
    <row r="24" spans="1:7" ht="15.75" customHeight="1" thickBot="1" x14ac:dyDescent="0.3">
      <c r="A24" s="244"/>
      <c r="B24" s="34">
        <v>21</v>
      </c>
      <c r="C24" s="35">
        <v>3</v>
      </c>
      <c r="D24" s="148" t="s">
        <v>78</v>
      </c>
      <c r="E24" s="148" t="s">
        <v>79</v>
      </c>
      <c r="F24" s="174" t="s">
        <v>80</v>
      </c>
      <c r="G24" s="81"/>
    </row>
    <row r="25" spans="1:7" ht="15" customHeight="1" x14ac:dyDescent="0.25">
      <c r="A25" s="242">
        <f t="shared" ref="A25:A88" si="5">A22+1</f>
        <v>8</v>
      </c>
      <c r="B25" s="28">
        <v>22</v>
      </c>
      <c r="C25" s="29">
        <v>1</v>
      </c>
      <c r="D25" s="139" t="s">
        <v>81</v>
      </c>
      <c r="E25" s="139" t="s">
        <v>82</v>
      </c>
      <c r="F25" s="170" t="s">
        <v>31</v>
      </c>
      <c r="G25" s="79"/>
    </row>
    <row r="26" spans="1:7" ht="15" customHeight="1" x14ac:dyDescent="0.25">
      <c r="A26" s="243"/>
      <c r="B26" s="31">
        <v>23</v>
      </c>
      <c r="C26" s="32">
        <v>2</v>
      </c>
      <c r="D26" s="130" t="s">
        <v>83</v>
      </c>
      <c r="E26" s="130" t="s">
        <v>45</v>
      </c>
      <c r="F26" s="131" t="s">
        <v>58</v>
      </c>
      <c r="G26" s="80"/>
    </row>
    <row r="27" spans="1:7" ht="15.75" customHeight="1" thickBot="1" x14ac:dyDescent="0.3">
      <c r="A27" s="244"/>
      <c r="B27" s="34">
        <v>24</v>
      </c>
      <c r="C27" s="35">
        <v>3</v>
      </c>
      <c r="D27" s="132" t="s">
        <v>84</v>
      </c>
      <c r="E27" s="132" t="s">
        <v>30</v>
      </c>
      <c r="F27" s="131" t="s">
        <v>85</v>
      </c>
      <c r="G27" s="81"/>
    </row>
    <row r="28" spans="1:7" ht="15" customHeight="1" x14ac:dyDescent="0.25">
      <c r="A28" s="242">
        <f t="shared" si="5"/>
        <v>9</v>
      </c>
      <c r="B28" s="28">
        <v>25</v>
      </c>
      <c r="C28" s="29">
        <v>1</v>
      </c>
      <c r="D28" s="140" t="s">
        <v>86</v>
      </c>
      <c r="E28" s="140" t="s">
        <v>87</v>
      </c>
      <c r="F28" s="141" t="s">
        <v>88</v>
      </c>
      <c r="G28" s="79"/>
    </row>
    <row r="29" spans="1:7" ht="15" customHeight="1" x14ac:dyDescent="0.25">
      <c r="A29" s="243"/>
      <c r="B29" s="31">
        <v>26</v>
      </c>
      <c r="C29" s="32">
        <v>2</v>
      </c>
      <c r="D29" s="16" t="s">
        <v>89</v>
      </c>
      <c r="E29" s="16" t="s">
        <v>90</v>
      </c>
      <c r="F29" s="131" t="s">
        <v>75</v>
      </c>
      <c r="G29" s="80"/>
    </row>
    <row r="30" spans="1:7" ht="15.75" customHeight="1" thickBot="1" x14ac:dyDescent="0.3">
      <c r="A30" s="244"/>
      <c r="B30" s="34">
        <v>27</v>
      </c>
      <c r="C30" s="35">
        <v>3</v>
      </c>
      <c r="D30" s="150" t="s">
        <v>91</v>
      </c>
      <c r="E30" s="150" t="s">
        <v>42</v>
      </c>
      <c r="F30" s="151" t="s">
        <v>66</v>
      </c>
      <c r="G30" s="81"/>
    </row>
    <row r="31" spans="1:7" ht="15" customHeight="1" x14ac:dyDescent="0.25">
      <c r="A31" s="242">
        <f t="shared" si="5"/>
        <v>10</v>
      </c>
      <c r="B31" s="28">
        <v>28</v>
      </c>
      <c r="C31" s="29">
        <v>1</v>
      </c>
      <c r="D31" s="152" t="s">
        <v>92</v>
      </c>
      <c r="E31" s="152" t="s">
        <v>77</v>
      </c>
      <c r="F31" s="153" t="s">
        <v>93</v>
      </c>
      <c r="G31" s="79"/>
    </row>
    <row r="32" spans="1:7" ht="15" customHeight="1" x14ac:dyDescent="0.25">
      <c r="A32" s="243"/>
      <c r="B32" s="31">
        <v>29</v>
      </c>
      <c r="C32" s="32">
        <v>2</v>
      </c>
      <c r="D32" s="134" t="s">
        <v>94</v>
      </c>
      <c r="E32" s="134" t="s">
        <v>95</v>
      </c>
      <c r="F32" s="131" t="s">
        <v>58</v>
      </c>
      <c r="G32" s="80"/>
    </row>
    <row r="33" spans="1:7" ht="15.75" customHeight="1" thickBot="1" x14ac:dyDescent="0.3">
      <c r="A33" s="244"/>
      <c r="B33" s="34">
        <v>30</v>
      </c>
      <c r="C33" s="35">
        <v>3</v>
      </c>
      <c r="D33" s="154" t="s">
        <v>96</v>
      </c>
      <c r="E33" s="154" t="s">
        <v>97</v>
      </c>
      <c r="F33" s="155" t="s">
        <v>46</v>
      </c>
      <c r="G33" s="81"/>
    </row>
    <row r="34" spans="1:7" ht="15" customHeight="1" x14ac:dyDescent="0.25">
      <c r="A34" s="242">
        <f t="shared" si="5"/>
        <v>11</v>
      </c>
      <c r="B34" s="28">
        <v>31</v>
      </c>
      <c r="C34" s="29">
        <v>1</v>
      </c>
      <c r="D34" s="134" t="s">
        <v>98</v>
      </c>
      <c r="E34" s="134" t="s">
        <v>99</v>
      </c>
      <c r="F34" s="141" t="s">
        <v>100</v>
      </c>
      <c r="G34" s="79"/>
    </row>
    <row r="35" spans="1:7" ht="15" customHeight="1" x14ac:dyDescent="0.25">
      <c r="A35" s="243"/>
      <c r="B35" s="31">
        <v>32</v>
      </c>
      <c r="C35" s="32">
        <v>2</v>
      </c>
      <c r="D35" s="130" t="s">
        <v>101</v>
      </c>
      <c r="E35" s="130" t="s">
        <v>55</v>
      </c>
      <c r="F35" s="131" t="s">
        <v>34</v>
      </c>
      <c r="G35" s="80"/>
    </row>
    <row r="36" spans="1:7" ht="15.75" customHeight="1" thickBot="1" x14ac:dyDescent="0.3">
      <c r="A36" s="244"/>
      <c r="B36" s="34">
        <v>33</v>
      </c>
      <c r="C36" s="35">
        <v>3</v>
      </c>
      <c r="D36" s="66" t="s">
        <v>102</v>
      </c>
      <c r="E36" s="66" t="s">
        <v>42</v>
      </c>
      <c r="F36" s="83" t="s">
        <v>85</v>
      </c>
      <c r="G36" s="81"/>
    </row>
    <row r="37" spans="1:7" ht="15" customHeight="1" x14ac:dyDescent="0.25">
      <c r="A37" s="242">
        <f t="shared" si="5"/>
        <v>12</v>
      </c>
      <c r="B37" s="28">
        <v>34</v>
      </c>
      <c r="C37" s="29">
        <v>1</v>
      </c>
      <c r="D37" s="140" t="s">
        <v>103</v>
      </c>
      <c r="E37" s="140" t="s">
        <v>45</v>
      </c>
      <c r="F37" s="141" t="s">
        <v>104</v>
      </c>
      <c r="G37" s="79"/>
    </row>
    <row r="38" spans="1:7" ht="15" customHeight="1" x14ac:dyDescent="0.25">
      <c r="A38" s="243"/>
      <c r="B38" s="31">
        <v>35</v>
      </c>
      <c r="C38" s="32">
        <v>2</v>
      </c>
      <c r="D38" s="130" t="s">
        <v>105</v>
      </c>
      <c r="E38" s="130" t="s">
        <v>69</v>
      </c>
      <c r="F38" s="131" t="s">
        <v>58</v>
      </c>
      <c r="G38" s="80"/>
    </row>
    <row r="39" spans="1:7" ht="15.75" customHeight="1" thickBot="1" x14ac:dyDescent="0.3">
      <c r="A39" s="244"/>
      <c r="B39" s="34">
        <v>36</v>
      </c>
      <c r="C39" s="35">
        <v>3</v>
      </c>
      <c r="D39" s="134" t="s">
        <v>106</v>
      </c>
      <c r="E39" s="134" t="s">
        <v>55</v>
      </c>
      <c r="F39" s="169" t="s">
        <v>46</v>
      </c>
      <c r="G39" s="81"/>
    </row>
    <row r="40" spans="1:7" ht="15" customHeight="1" x14ac:dyDescent="0.25">
      <c r="A40" s="242">
        <f t="shared" si="5"/>
        <v>13</v>
      </c>
      <c r="B40" s="28">
        <v>37</v>
      </c>
      <c r="C40" s="29">
        <v>1</v>
      </c>
      <c r="D40" s="140" t="s">
        <v>107</v>
      </c>
      <c r="E40" s="140" t="s">
        <v>108</v>
      </c>
      <c r="F40" s="141" t="s">
        <v>109</v>
      </c>
      <c r="G40" s="79"/>
    </row>
    <row r="41" spans="1:7" ht="15" customHeight="1" x14ac:dyDescent="0.25">
      <c r="A41" s="243"/>
      <c r="B41" s="31">
        <v>38</v>
      </c>
      <c r="C41" s="32">
        <v>2</v>
      </c>
      <c r="D41" s="134" t="s">
        <v>110</v>
      </c>
      <c r="E41" s="134" t="s">
        <v>111</v>
      </c>
      <c r="F41" s="131" t="s">
        <v>34</v>
      </c>
      <c r="G41" s="80"/>
    </row>
    <row r="42" spans="1:7" ht="15.75" customHeight="1" thickBot="1" x14ac:dyDescent="0.3">
      <c r="A42" s="244"/>
      <c r="B42" s="34">
        <v>39</v>
      </c>
      <c r="C42" s="35">
        <v>3</v>
      </c>
      <c r="D42" s="136" t="s">
        <v>112</v>
      </c>
      <c r="E42" s="135" t="s">
        <v>113</v>
      </c>
      <c r="F42" s="175" t="s">
        <v>114</v>
      </c>
      <c r="G42" s="81"/>
    </row>
    <row r="43" spans="1:7" ht="15" customHeight="1" x14ac:dyDescent="0.25">
      <c r="A43" s="242">
        <f t="shared" si="5"/>
        <v>14</v>
      </c>
      <c r="B43" s="28">
        <v>40</v>
      </c>
      <c r="C43" s="29">
        <v>1</v>
      </c>
      <c r="D43" s="129" t="s">
        <v>115</v>
      </c>
      <c r="E43" s="129" t="s">
        <v>33</v>
      </c>
      <c r="F43" s="141" t="s">
        <v>116</v>
      </c>
      <c r="G43" s="79"/>
    </row>
    <row r="44" spans="1:7" ht="15" customHeight="1" x14ac:dyDescent="0.25">
      <c r="A44" s="243"/>
      <c r="B44" s="31">
        <v>41</v>
      </c>
      <c r="C44" s="32">
        <v>2</v>
      </c>
      <c r="D44" s="130" t="s">
        <v>117</v>
      </c>
      <c r="E44" s="130" t="s">
        <v>74</v>
      </c>
      <c r="F44" s="131" t="s">
        <v>58</v>
      </c>
      <c r="G44" s="80"/>
    </row>
    <row r="45" spans="1:7" ht="15.75" customHeight="1" thickBot="1" x14ac:dyDescent="0.3">
      <c r="A45" s="244"/>
      <c r="B45" s="34">
        <v>42</v>
      </c>
      <c r="C45" s="35">
        <v>3</v>
      </c>
      <c r="D45" s="135" t="s">
        <v>118</v>
      </c>
      <c r="E45" s="135" t="s">
        <v>119</v>
      </c>
      <c r="F45" s="136" t="s">
        <v>72</v>
      </c>
      <c r="G45" s="81"/>
    </row>
    <row r="46" spans="1:7" ht="15" customHeight="1" x14ac:dyDescent="0.25">
      <c r="A46" s="242">
        <f t="shared" si="5"/>
        <v>15</v>
      </c>
      <c r="B46" s="28">
        <v>43</v>
      </c>
      <c r="C46" s="29">
        <v>1</v>
      </c>
      <c r="D46" s="157" t="s">
        <v>120</v>
      </c>
      <c r="E46" s="157" t="s">
        <v>90</v>
      </c>
      <c r="F46" s="153" t="s">
        <v>116</v>
      </c>
      <c r="G46" s="79"/>
    </row>
    <row r="47" spans="1:7" ht="15" customHeight="1" x14ac:dyDescent="0.25">
      <c r="A47" s="243"/>
      <c r="B47" s="31">
        <v>44</v>
      </c>
      <c r="C47" s="32">
        <v>2</v>
      </c>
      <c r="D47" s="143" t="s">
        <v>121</v>
      </c>
      <c r="E47" s="143" t="s">
        <v>65</v>
      </c>
      <c r="F47" s="144" t="s">
        <v>34</v>
      </c>
      <c r="G47" s="80"/>
    </row>
    <row r="48" spans="1:7" ht="15.75" customHeight="1" thickBot="1" x14ac:dyDescent="0.3">
      <c r="A48" s="244"/>
      <c r="B48" s="34">
        <v>45</v>
      </c>
      <c r="C48" s="35">
        <v>3</v>
      </c>
      <c r="D48" s="142" t="s">
        <v>122</v>
      </c>
      <c r="E48" s="142" t="s">
        <v>123</v>
      </c>
      <c r="F48" s="171" t="s">
        <v>80</v>
      </c>
      <c r="G48" s="81"/>
    </row>
    <row r="49" spans="1:14" ht="15" customHeight="1" x14ac:dyDescent="0.25">
      <c r="A49" s="242">
        <f t="shared" si="5"/>
        <v>16</v>
      </c>
      <c r="B49" s="28">
        <v>46</v>
      </c>
      <c r="C49" s="29">
        <v>1</v>
      </c>
      <c r="D49" s="159" t="s">
        <v>124</v>
      </c>
      <c r="E49" s="10" t="s">
        <v>42</v>
      </c>
      <c r="F49" s="159" t="s">
        <v>125</v>
      </c>
      <c r="G49" s="79"/>
      <c r="I49" s="18"/>
      <c r="J49" s="18"/>
      <c r="K49" s="18"/>
      <c r="L49" s="18"/>
      <c r="M49" s="18"/>
      <c r="N49" s="18"/>
    </row>
    <row r="50" spans="1:14" ht="15" customHeight="1" x14ac:dyDescent="0.25">
      <c r="A50" s="243"/>
      <c r="B50" s="31">
        <v>47</v>
      </c>
      <c r="C50" s="32">
        <v>2</v>
      </c>
      <c r="D50" s="130" t="s">
        <v>126</v>
      </c>
      <c r="E50" s="130" t="s">
        <v>45</v>
      </c>
      <c r="F50" s="131" t="s">
        <v>127</v>
      </c>
      <c r="G50" s="80"/>
    </row>
    <row r="51" spans="1:14" ht="15.75" customHeight="1" thickBot="1" x14ac:dyDescent="0.3">
      <c r="A51" s="244"/>
      <c r="B51" s="34">
        <v>48</v>
      </c>
      <c r="C51" s="35">
        <v>3</v>
      </c>
      <c r="D51" s="135" t="s">
        <v>128</v>
      </c>
      <c r="E51" s="135" t="s">
        <v>39</v>
      </c>
      <c r="F51" s="136" t="s">
        <v>46</v>
      </c>
      <c r="G51" s="81"/>
    </row>
    <row r="52" spans="1:14" ht="15" customHeight="1" x14ac:dyDescent="0.25">
      <c r="A52" s="242">
        <f t="shared" si="5"/>
        <v>17</v>
      </c>
      <c r="B52" s="28">
        <v>49</v>
      </c>
      <c r="C52" s="29">
        <v>1</v>
      </c>
      <c r="D52" s="65" t="s">
        <v>129</v>
      </c>
      <c r="E52" s="65" t="s">
        <v>99</v>
      </c>
      <c r="F52" s="82" t="s">
        <v>85</v>
      </c>
      <c r="G52" s="79"/>
    </row>
    <row r="53" spans="1:14" ht="15" customHeight="1" x14ac:dyDescent="0.25">
      <c r="A53" s="243"/>
      <c r="B53" s="31">
        <v>50</v>
      </c>
      <c r="C53" s="32">
        <v>2</v>
      </c>
      <c r="D53" s="130" t="s">
        <v>130</v>
      </c>
      <c r="E53" s="130" t="s">
        <v>45</v>
      </c>
      <c r="F53" s="131" t="s">
        <v>131</v>
      </c>
      <c r="G53" s="80"/>
    </row>
    <row r="54" spans="1:14" ht="15.75" customHeight="1" thickBot="1" x14ac:dyDescent="0.3">
      <c r="A54" s="244"/>
      <c r="B54" s="34">
        <v>51</v>
      </c>
      <c r="C54" s="35">
        <v>3</v>
      </c>
      <c r="D54" s="154" t="s">
        <v>132</v>
      </c>
      <c r="E54" s="154" t="s">
        <v>45</v>
      </c>
      <c r="F54" s="155" t="s">
        <v>80</v>
      </c>
      <c r="G54" s="81"/>
    </row>
    <row r="55" spans="1:14" ht="15" customHeight="1" x14ac:dyDescent="0.25">
      <c r="A55" s="242">
        <f t="shared" si="5"/>
        <v>18</v>
      </c>
      <c r="B55" s="28">
        <v>52</v>
      </c>
      <c r="C55" s="29">
        <v>1</v>
      </c>
      <c r="D55" s="152" t="s">
        <v>133</v>
      </c>
      <c r="E55" s="152" t="s">
        <v>134</v>
      </c>
      <c r="F55" s="153" t="s">
        <v>66</v>
      </c>
      <c r="G55" s="79"/>
    </row>
    <row r="56" spans="1:14" ht="15" customHeight="1" x14ac:dyDescent="0.25">
      <c r="A56" s="243"/>
      <c r="B56" s="31">
        <v>53</v>
      </c>
      <c r="C56" s="32">
        <v>2</v>
      </c>
      <c r="D56" s="134" t="s">
        <v>135</v>
      </c>
      <c r="E56" s="134" t="s">
        <v>74</v>
      </c>
      <c r="F56" s="169" t="s">
        <v>80</v>
      </c>
      <c r="G56" s="80"/>
    </row>
    <row r="57" spans="1:14" ht="15.75" customHeight="1" thickBot="1" x14ac:dyDescent="0.3">
      <c r="A57" s="244"/>
      <c r="B57" s="34">
        <v>54</v>
      </c>
      <c r="C57" s="35">
        <v>3</v>
      </c>
      <c r="D57" s="135" t="s">
        <v>136</v>
      </c>
      <c r="E57" s="135" t="s">
        <v>113</v>
      </c>
      <c r="F57" s="136" t="s">
        <v>114</v>
      </c>
      <c r="G57" s="81"/>
    </row>
    <row r="58" spans="1:14" ht="15" customHeight="1" x14ac:dyDescent="0.25">
      <c r="A58" s="242">
        <f t="shared" si="5"/>
        <v>19</v>
      </c>
      <c r="B58" s="28">
        <v>55</v>
      </c>
      <c r="C58" s="29">
        <v>1</v>
      </c>
      <c r="D58" s="137" t="s">
        <v>137</v>
      </c>
      <c r="E58" s="137" t="s">
        <v>138</v>
      </c>
      <c r="F58" s="138" t="s">
        <v>139</v>
      </c>
      <c r="G58" s="79"/>
    </row>
    <row r="59" spans="1:14" ht="15" customHeight="1" x14ac:dyDescent="0.25">
      <c r="A59" s="243"/>
      <c r="B59" s="31">
        <v>56</v>
      </c>
      <c r="C59" s="32">
        <v>2</v>
      </c>
      <c r="D59" s="130" t="s">
        <v>78</v>
      </c>
      <c r="E59" s="130" t="s">
        <v>140</v>
      </c>
      <c r="F59" s="131" t="s">
        <v>141</v>
      </c>
      <c r="G59" s="80"/>
    </row>
    <row r="60" spans="1:14" ht="15.75" customHeight="1" thickBot="1" x14ac:dyDescent="0.3">
      <c r="A60" s="244"/>
      <c r="B60" s="34">
        <v>57</v>
      </c>
      <c r="C60" s="35">
        <v>3</v>
      </c>
      <c r="D60" s="135" t="s">
        <v>142</v>
      </c>
      <c r="E60" s="135" t="s">
        <v>113</v>
      </c>
      <c r="F60" s="136" t="s">
        <v>143</v>
      </c>
      <c r="G60" s="81"/>
    </row>
    <row r="61" spans="1:14" ht="15" customHeight="1" x14ac:dyDescent="0.25">
      <c r="A61" s="242">
        <f t="shared" si="5"/>
        <v>20</v>
      </c>
      <c r="B61" s="28">
        <v>58</v>
      </c>
      <c r="C61" s="29">
        <v>1</v>
      </c>
      <c r="D61" s="139" t="s">
        <v>144</v>
      </c>
      <c r="E61" s="139" t="s">
        <v>145</v>
      </c>
      <c r="F61" s="170" t="s">
        <v>80</v>
      </c>
      <c r="G61" s="79"/>
    </row>
    <row r="62" spans="1:14" ht="15" customHeight="1" x14ac:dyDescent="0.25">
      <c r="A62" s="243"/>
      <c r="B62" s="31">
        <v>59</v>
      </c>
      <c r="C62" s="32">
        <v>2</v>
      </c>
      <c r="D62" s="130" t="s">
        <v>146</v>
      </c>
      <c r="E62" s="130" t="s">
        <v>60</v>
      </c>
      <c r="F62" s="131" t="s">
        <v>147</v>
      </c>
      <c r="G62" s="80"/>
    </row>
    <row r="63" spans="1:14" ht="15.75" customHeight="1" thickBot="1" x14ac:dyDescent="0.3">
      <c r="A63" s="244"/>
      <c r="B63" s="34">
        <v>60</v>
      </c>
      <c r="C63" s="35">
        <v>3</v>
      </c>
      <c r="D63" s="12" t="s">
        <v>148</v>
      </c>
      <c r="E63" s="12" t="s">
        <v>48</v>
      </c>
      <c r="F63" s="77" t="s">
        <v>149</v>
      </c>
      <c r="G63" s="81"/>
    </row>
    <row r="64" spans="1:14" ht="15" customHeight="1" x14ac:dyDescent="0.25">
      <c r="A64" s="242">
        <f t="shared" si="5"/>
        <v>21</v>
      </c>
      <c r="B64" s="28">
        <v>61</v>
      </c>
      <c r="C64" s="29">
        <v>1</v>
      </c>
      <c r="D64" s="132" t="s">
        <v>150</v>
      </c>
      <c r="E64" s="132" t="s">
        <v>77</v>
      </c>
      <c r="F64" s="168" t="s">
        <v>114</v>
      </c>
      <c r="G64" s="79"/>
    </row>
    <row r="65" spans="1:12" ht="15" customHeight="1" x14ac:dyDescent="0.25">
      <c r="A65" s="243"/>
      <c r="B65" s="31">
        <v>62</v>
      </c>
      <c r="C65" s="32">
        <v>2</v>
      </c>
      <c r="D65" s="130" t="s">
        <v>151</v>
      </c>
      <c r="E65" s="130" t="s">
        <v>97</v>
      </c>
      <c r="F65" s="131" t="s">
        <v>152</v>
      </c>
      <c r="G65" s="80"/>
    </row>
    <row r="66" spans="1:12" ht="15.75" customHeight="1" thickBot="1" x14ac:dyDescent="0.3">
      <c r="A66" s="244"/>
      <c r="B66" s="34">
        <v>63</v>
      </c>
      <c r="C66" s="35">
        <v>3</v>
      </c>
      <c r="D66" s="135" t="s">
        <v>153</v>
      </c>
      <c r="E66" s="135" t="s">
        <v>36</v>
      </c>
      <c r="F66" s="136" t="s">
        <v>154</v>
      </c>
      <c r="G66" s="81"/>
    </row>
    <row r="67" spans="1:12" ht="15" customHeight="1" x14ac:dyDescent="0.25">
      <c r="A67" s="242">
        <f t="shared" si="5"/>
        <v>22</v>
      </c>
      <c r="B67" s="28">
        <v>64</v>
      </c>
      <c r="C67" s="29">
        <v>1</v>
      </c>
      <c r="D67" s="65" t="s">
        <v>155</v>
      </c>
      <c r="E67" s="65" t="s">
        <v>33</v>
      </c>
      <c r="F67" s="82" t="s">
        <v>85</v>
      </c>
      <c r="G67" s="79"/>
    </row>
    <row r="68" spans="1:12" ht="15" customHeight="1" x14ac:dyDescent="0.25">
      <c r="A68" s="243"/>
      <c r="B68" s="31">
        <v>65</v>
      </c>
      <c r="C68" s="32">
        <v>2</v>
      </c>
      <c r="D68" s="130" t="s">
        <v>156</v>
      </c>
      <c r="E68" s="130" t="s">
        <v>95</v>
      </c>
      <c r="F68" s="131" t="s">
        <v>149</v>
      </c>
      <c r="G68" s="80"/>
    </row>
    <row r="69" spans="1:12" ht="15.75" customHeight="1" thickBot="1" x14ac:dyDescent="0.3">
      <c r="A69" s="244"/>
      <c r="B69" s="34">
        <v>66</v>
      </c>
      <c r="C69" s="35">
        <v>3</v>
      </c>
      <c r="D69" s="154" t="s">
        <v>157</v>
      </c>
      <c r="E69" s="154" t="s">
        <v>45</v>
      </c>
      <c r="F69" s="155" t="s">
        <v>158</v>
      </c>
      <c r="G69" s="81"/>
    </row>
    <row r="70" spans="1:12" ht="15" customHeight="1" x14ac:dyDescent="0.25">
      <c r="A70" s="242">
        <f t="shared" si="5"/>
        <v>23</v>
      </c>
      <c r="B70" s="28">
        <v>67</v>
      </c>
      <c r="C70" s="29">
        <v>1</v>
      </c>
      <c r="D70" s="160" t="s">
        <v>159</v>
      </c>
      <c r="E70" s="160" t="s">
        <v>52</v>
      </c>
      <c r="F70" s="176" t="s">
        <v>160</v>
      </c>
      <c r="G70" s="79"/>
    </row>
    <row r="71" spans="1:12" ht="15" customHeight="1" x14ac:dyDescent="0.25">
      <c r="A71" s="243"/>
      <c r="B71" s="31">
        <v>68</v>
      </c>
      <c r="C71" s="32">
        <v>2</v>
      </c>
      <c r="D71" s="130" t="s">
        <v>161</v>
      </c>
      <c r="E71" s="130" t="s">
        <v>99</v>
      </c>
      <c r="F71" s="131" t="s">
        <v>152</v>
      </c>
      <c r="G71" s="80"/>
    </row>
    <row r="72" spans="1:12" ht="15.75" customHeight="1" thickBot="1" x14ac:dyDescent="0.3">
      <c r="A72" s="244"/>
      <c r="B72" s="34">
        <v>69</v>
      </c>
      <c r="C72" s="35">
        <v>3</v>
      </c>
      <c r="D72" s="12" t="s">
        <v>162</v>
      </c>
      <c r="E72" s="12" t="s">
        <v>60</v>
      </c>
      <c r="F72" s="77" t="s">
        <v>149</v>
      </c>
      <c r="G72" s="81"/>
    </row>
    <row r="73" spans="1:12" ht="15" customHeight="1" x14ac:dyDescent="0.25">
      <c r="A73" s="242">
        <f t="shared" si="5"/>
        <v>24</v>
      </c>
      <c r="B73" s="28">
        <v>70</v>
      </c>
      <c r="C73" s="29">
        <v>1</v>
      </c>
      <c r="D73" s="19" t="s">
        <v>163</v>
      </c>
      <c r="E73" s="19" t="s">
        <v>39</v>
      </c>
      <c r="F73" s="19" t="s">
        <v>164</v>
      </c>
      <c r="G73" s="79"/>
    </row>
    <row r="74" spans="1:12" ht="15" customHeight="1" x14ac:dyDescent="0.25">
      <c r="A74" s="243"/>
      <c r="B74" s="31">
        <v>71</v>
      </c>
      <c r="C74" s="32">
        <v>2</v>
      </c>
      <c r="D74" s="142" t="s">
        <v>165</v>
      </c>
      <c r="E74" s="142" t="s">
        <v>45</v>
      </c>
      <c r="F74" s="171" t="s">
        <v>181</v>
      </c>
      <c r="G74" s="80"/>
      <c r="I74" s="18"/>
      <c r="J74" s="18"/>
      <c r="K74" s="18"/>
      <c r="L74" s="18"/>
    </row>
    <row r="75" spans="1:12" ht="15.75" customHeight="1" thickBot="1" x14ac:dyDescent="0.3">
      <c r="A75" s="244"/>
      <c r="B75" s="34">
        <v>72</v>
      </c>
      <c r="C75" s="35">
        <v>3</v>
      </c>
      <c r="D75" s="135" t="s">
        <v>166</v>
      </c>
      <c r="E75" s="135" t="s">
        <v>33</v>
      </c>
      <c r="F75" s="136" t="s">
        <v>149</v>
      </c>
      <c r="G75" s="81"/>
    </row>
    <row r="76" spans="1:12" ht="15" customHeight="1" x14ac:dyDescent="0.25">
      <c r="A76" s="242">
        <f t="shared" si="5"/>
        <v>25</v>
      </c>
      <c r="B76" s="28">
        <v>73</v>
      </c>
      <c r="C76" s="29">
        <v>1</v>
      </c>
      <c r="D76" s="162" t="s">
        <v>167</v>
      </c>
      <c r="E76" s="162" t="s">
        <v>168</v>
      </c>
      <c r="F76" s="163" t="s">
        <v>169</v>
      </c>
      <c r="G76" s="79"/>
    </row>
    <row r="77" spans="1:12" ht="15" customHeight="1" x14ac:dyDescent="0.25">
      <c r="A77" s="243"/>
      <c r="B77" s="31">
        <v>74</v>
      </c>
      <c r="C77" s="32">
        <v>2</v>
      </c>
      <c r="D77" s="76" t="s">
        <v>170</v>
      </c>
      <c r="E77" s="16" t="s">
        <v>33</v>
      </c>
      <c r="F77" s="177" t="s">
        <v>171</v>
      </c>
      <c r="G77" s="80"/>
    </row>
    <row r="78" spans="1:12" ht="15.75" customHeight="1" thickBot="1" x14ac:dyDescent="0.3">
      <c r="A78" s="244"/>
      <c r="B78" s="34">
        <v>75</v>
      </c>
      <c r="C78" s="35">
        <v>3</v>
      </c>
      <c r="D78" s="12" t="s">
        <v>172</v>
      </c>
      <c r="E78" s="12" t="s">
        <v>113</v>
      </c>
      <c r="F78" s="77" t="s">
        <v>85</v>
      </c>
      <c r="G78" s="81"/>
    </row>
    <row r="79" spans="1:12" ht="15" customHeight="1" x14ac:dyDescent="0.25">
      <c r="A79" s="242">
        <f t="shared" si="5"/>
        <v>26</v>
      </c>
      <c r="B79" s="28">
        <v>76</v>
      </c>
      <c r="C79" s="29">
        <v>1</v>
      </c>
      <c r="D79" s="10" t="s">
        <v>173</v>
      </c>
      <c r="E79" s="10" t="s">
        <v>77</v>
      </c>
      <c r="F79" s="75" t="s">
        <v>141</v>
      </c>
      <c r="G79" s="79"/>
    </row>
    <row r="80" spans="1:12" ht="15" customHeight="1" x14ac:dyDescent="0.25">
      <c r="A80" s="243"/>
      <c r="B80" s="31">
        <v>77</v>
      </c>
      <c r="C80" s="32">
        <v>2</v>
      </c>
      <c r="D80" s="19" t="s">
        <v>174</v>
      </c>
      <c r="E80" s="16" t="s">
        <v>95</v>
      </c>
      <c r="F80" s="19" t="s">
        <v>149</v>
      </c>
      <c r="G80" s="80"/>
    </row>
    <row r="81" spans="1:14" ht="15.75" customHeight="1" thickBot="1" x14ac:dyDescent="0.3">
      <c r="A81" s="244"/>
      <c r="B81" s="34">
        <v>78</v>
      </c>
      <c r="C81" s="35">
        <v>3</v>
      </c>
      <c r="D81" s="154" t="s">
        <v>175</v>
      </c>
      <c r="E81" s="154" t="s">
        <v>140</v>
      </c>
      <c r="F81" s="155" t="s">
        <v>154</v>
      </c>
      <c r="G81" s="81"/>
    </row>
    <row r="82" spans="1:14" ht="15" customHeight="1" x14ac:dyDescent="0.25">
      <c r="A82" s="242">
        <f t="shared" si="5"/>
        <v>27</v>
      </c>
      <c r="B82" s="28">
        <v>79</v>
      </c>
      <c r="C82" s="29">
        <v>1</v>
      </c>
      <c r="D82" s="130" t="s">
        <v>176</v>
      </c>
      <c r="E82" s="130" t="s">
        <v>36</v>
      </c>
      <c r="F82" s="169" t="s">
        <v>177</v>
      </c>
      <c r="G82" s="79"/>
      <c r="I82" s="18"/>
      <c r="J82" s="18"/>
      <c r="K82" s="18"/>
      <c r="L82" s="18"/>
      <c r="M82" s="18"/>
      <c r="N82" s="18"/>
    </row>
    <row r="83" spans="1:14" ht="15" customHeight="1" x14ac:dyDescent="0.25">
      <c r="A83" s="243"/>
      <c r="B83" s="31">
        <v>80</v>
      </c>
      <c r="C83" s="32">
        <v>2</v>
      </c>
      <c r="D83" s="130" t="s">
        <v>178</v>
      </c>
      <c r="E83" s="130" t="s">
        <v>65</v>
      </c>
      <c r="F83" s="131" t="s">
        <v>85</v>
      </c>
      <c r="G83" s="80"/>
    </row>
    <row r="84" spans="1:14" ht="15.75" customHeight="1" thickBot="1" x14ac:dyDescent="0.3">
      <c r="A84" s="244"/>
      <c r="B84" s="34">
        <v>81</v>
      </c>
      <c r="C84" s="35">
        <v>3</v>
      </c>
      <c r="D84" s="130" t="s">
        <v>179</v>
      </c>
      <c r="E84" s="130" t="s">
        <v>87</v>
      </c>
      <c r="F84" s="136" t="s">
        <v>75</v>
      </c>
      <c r="G84" s="81"/>
    </row>
    <row r="85" spans="1:14" ht="15" customHeight="1" x14ac:dyDescent="0.25">
      <c r="A85" s="242">
        <f t="shared" si="5"/>
        <v>28</v>
      </c>
      <c r="B85" s="28">
        <v>82</v>
      </c>
      <c r="C85" s="29">
        <v>1</v>
      </c>
      <c r="D85" s="140" t="s">
        <v>180</v>
      </c>
      <c r="E85" s="140" t="s">
        <v>42</v>
      </c>
      <c r="F85" s="141" t="s">
        <v>141</v>
      </c>
      <c r="G85" s="79"/>
    </row>
    <row r="86" spans="1:14" ht="15" customHeight="1" x14ac:dyDescent="0.25">
      <c r="A86" s="243"/>
      <c r="B86" s="31">
        <v>83</v>
      </c>
      <c r="C86" s="32">
        <v>2</v>
      </c>
      <c r="D86" s="16" t="s">
        <v>182</v>
      </c>
      <c r="E86" s="16" t="s">
        <v>95</v>
      </c>
      <c r="F86" s="76" t="s">
        <v>149</v>
      </c>
      <c r="G86" s="80"/>
    </row>
    <row r="87" spans="1:14" ht="15.75" customHeight="1" thickBot="1" x14ac:dyDescent="0.3">
      <c r="A87" s="244"/>
      <c r="B87" s="34">
        <v>84</v>
      </c>
      <c r="C87" s="35">
        <v>3</v>
      </c>
      <c r="D87" s="12" t="s">
        <v>183</v>
      </c>
      <c r="E87" s="12" t="s">
        <v>69</v>
      </c>
      <c r="F87" s="136" t="s">
        <v>154</v>
      </c>
      <c r="G87" s="81"/>
    </row>
    <row r="88" spans="1:14" ht="15" customHeight="1" x14ac:dyDescent="0.25">
      <c r="A88" s="242">
        <f t="shared" si="5"/>
        <v>29</v>
      </c>
      <c r="B88" s="28">
        <v>85</v>
      </c>
      <c r="C88" s="29">
        <v>1</v>
      </c>
      <c r="D88" s="19" t="s">
        <v>184</v>
      </c>
      <c r="E88" s="10" t="s">
        <v>42</v>
      </c>
      <c r="F88" s="19" t="s">
        <v>177</v>
      </c>
      <c r="G88" s="79"/>
    </row>
    <row r="89" spans="1:14" ht="15" customHeight="1" x14ac:dyDescent="0.25">
      <c r="A89" s="243"/>
      <c r="B89" s="31">
        <v>86</v>
      </c>
      <c r="C89" s="32">
        <v>2</v>
      </c>
      <c r="D89" s="16" t="s">
        <v>185</v>
      </c>
      <c r="E89" s="16" t="s">
        <v>77</v>
      </c>
      <c r="F89" s="76" t="s">
        <v>85</v>
      </c>
      <c r="G89" s="80"/>
    </row>
    <row r="90" spans="1:14" ht="15.75" customHeight="1" thickBot="1" x14ac:dyDescent="0.3">
      <c r="A90" s="244"/>
      <c r="B90" s="34">
        <v>87</v>
      </c>
      <c r="C90" s="35">
        <v>3</v>
      </c>
      <c r="D90" s="12" t="s">
        <v>186</v>
      </c>
      <c r="E90" s="12" t="s">
        <v>97</v>
      </c>
      <c r="F90" s="77" t="s">
        <v>187</v>
      </c>
      <c r="G90" s="81"/>
    </row>
    <row r="91" spans="1:14" ht="15" customHeight="1" x14ac:dyDescent="0.25">
      <c r="A91" s="242">
        <f t="shared" ref="A91:A142" si="6">A88+1</f>
        <v>30</v>
      </c>
      <c r="B91" s="28">
        <v>88</v>
      </c>
      <c r="C91" s="29">
        <v>1</v>
      </c>
      <c r="D91" s="10" t="s">
        <v>188</v>
      </c>
      <c r="E91" s="10" t="s">
        <v>189</v>
      </c>
      <c r="F91" s="75" t="s">
        <v>141</v>
      </c>
      <c r="G91" s="79"/>
    </row>
    <row r="92" spans="1:14" ht="15" customHeight="1" x14ac:dyDescent="0.25">
      <c r="A92" s="243"/>
      <c r="B92" s="31">
        <v>89</v>
      </c>
      <c r="C92" s="32">
        <v>2</v>
      </c>
      <c r="D92" s="142" t="s">
        <v>190</v>
      </c>
      <c r="E92" s="142" t="s">
        <v>191</v>
      </c>
      <c r="F92" s="171" t="s">
        <v>149</v>
      </c>
      <c r="G92" s="80"/>
    </row>
    <row r="93" spans="1:14" ht="15.75" customHeight="1" thickBot="1" x14ac:dyDescent="0.3">
      <c r="A93" s="244"/>
      <c r="B93" s="34">
        <v>90</v>
      </c>
      <c r="C93" s="35">
        <v>3</v>
      </c>
      <c r="D93" s="154" t="s">
        <v>192</v>
      </c>
      <c r="E93" s="154" t="s">
        <v>95</v>
      </c>
      <c r="F93" s="155" t="s">
        <v>154</v>
      </c>
      <c r="G93" s="81"/>
    </row>
    <row r="94" spans="1:14" ht="15" customHeight="1" x14ac:dyDescent="0.25">
      <c r="A94" s="242">
        <f t="shared" si="6"/>
        <v>31</v>
      </c>
      <c r="B94" s="28">
        <v>91</v>
      </c>
      <c r="C94" s="29">
        <v>1</v>
      </c>
      <c r="D94" s="10"/>
      <c r="E94" s="10"/>
      <c r="F94" s="75"/>
      <c r="G94" s="79"/>
    </row>
    <row r="95" spans="1:14" ht="15" customHeight="1" x14ac:dyDescent="0.25">
      <c r="A95" s="243"/>
      <c r="B95" s="31">
        <v>92</v>
      </c>
      <c r="C95" s="32">
        <v>2</v>
      </c>
      <c r="D95" s="16"/>
      <c r="E95" s="16"/>
      <c r="F95" s="76"/>
      <c r="G95" s="80"/>
    </row>
    <row r="96" spans="1:14" ht="15.75" customHeight="1" thickBot="1" x14ac:dyDescent="0.3">
      <c r="A96" s="244"/>
      <c r="B96" s="34">
        <v>93</v>
      </c>
      <c r="C96" s="35">
        <v>3</v>
      </c>
      <c r="D96" s="12"/>
      <c r="E96" s="12"/>
      <c r="F96" s="77"/>
      <c r="G96" s="81"/>
    </row>
    <row r="97" spans="1:14" ht="15" customHeight="1" x14ac:dyDescent="0.25">
      <c r="A97" s="242">
        <f t="shared" si="6"/>
        <v>32</v>
      </c>
      <c r="B97" s="28">
        <v>94</v>
      </c>
      <c r="C97" s="29">
        <v>1</v>
      </c>
      <c r="D97" s="16"/>
      <c r="E97" s="16"/>
      <c r="F97" s="76"/>
      <c r="G97" s="79"/>
      <c r="I97" s="18"/>
      <c r="J97" s="18"/>
      <c r="K97" s="18"/>
      <c r="L97" s="18"/>
      <c r="M97" s="18"/>
      <c r="N97" s="18"/>
    </row>
    <row r="98" spans="1:14" ht="15" customHeight="1" x14ac:dyDescent="0.25">
      <c r="A98" s="243"/>
      <c r="B98" s="31">
        <v>95</v>
      </c>
      <c r="C98" s="32">
        <v>2</v>
      </c>
      <c r="D98" s="16"/>
      <c r="E98" s="16"/>
      <c r="F98" s="76"/>
      <c r="G98" s="80"/>
    </row>
    <row r="99" spans="1:14" ht="15.75" customHeight="1" thickBot="1" x14ac:dyDescent="0.3">
      <c r="A99" s="244"/>
      <c r="B99" s="34">
        <v>96</v>
      </c>
      <c r="C99" s="35">
        <v>3</v>
      </c>
      <c r="D99" s="12"/>
      <c r="E99" s="12"/>
      <c r="F99" s="77"/>
      <c r="G99" s="81"/>
    </row>
    <row r="100" spans="1:14" ht="15" customHeight="1" x14ac:dyDescent="0.25">
      <c r="A100" s="242">
        <f t="shared" si="6"/>
        <v>33</v>
      </c>
      <c r="B100" s="28">
        <v>97</v>
      </c>
      <c r="C100" s="29">
        <v>1</v>
      </c>
      <c r="D100" s="10"/>
      <c r="E100" s="10"/>
      <c r="F100" s="75"/>
      <c r="G100" s="79"/>
    </row>
    <row r="101" spans="1:14" ht="15" customHeight="1" x14ac:dyDescent="0.25">
      <c r="A101" s="243"/>
      <c r="B101" s="31">
        <v>98</v>
      </c>
      <c r="C101" s="32">
        <v>2</v>
      </c>
      <c r="D101" s="16"/>
      <c r="E101" s="16"/>
      <c r="F101" s="76"/>
      <c r="G101" s="80"/>
    </row>
    <row r="102" spans="1:14" ht="15.75" customHeight="1" thickBot="1" x14ac:dyDescent="0.3">
      <c r="A102" s="244"/>
      <c r="B102" s="34">
        <v>99</v>
      </c>
      <c r="C102" s="35">
        <v>3</v>
      </c>
      <c r="D102" s="12"/>
      <c r="E102" s="12"/>
      <c r="F102" s="77"/>
      <c r="G102" s="81"/>
    </row>
    <row r="103" spans="1:14" ht="15" customHeight="1" x14ac:dyDescent="0.25">
      <c r="A103" s="242">
        <f t="shared" si="6"/>
        <v>34</v>
      </c>
      <c r="B103" s="28">
        <v>100</v>
      </c>
      <c r="C103" s="29">
        <v>1</v>
      </c>
      <c r="D103" s="10"/>
      <c r="E103" s="10"/>
      <c r="F103" s="75"/>
      <c r="G103" s="79"/>
    </row>
    <row r="104" spans="1:14" ht="15" customHeight="1" x14ac:dyDescent="0.25">
      <c r="A104" s="243"/>
      <c r="B104" s="31">
        <v>101</v>
      </c>
      <c r="C104" s="32">
        <v>2</v>
      </c>
      <c r="D104" s="16"/>
      <c r="E104" s="16"/>
      <c r="F104" s="76"/>
      <c r="G104" s="80"/>
    </row>
    <row r="105" spans="1:14" ht="15.75" customHeight="1" thickBot="1" x14ac:dyDescent="0.3">
      <c r="A105" s="244"/>
      <c r="B105" s="34">
        <v>102</v>
      </c>
      <c r="C105" s="35">
        <v>3</v>
      </c>
      <c r="D105" s="12"/>
      <c r="E105" s="12"/>
      <c r="F105" s="77"/>
      <c r="G105" s="81"/>
    </row>
    <row r="106" spans="1:14" ht="15" customHeight="1" x14ac:dyDescent="0.25">
      <c r="A106" s="242">
        <f t="shared" si="6"/>
        <v>35</v>
      </c>
      <c r="B106" s="28">
        <v>103</v>
      </c>
      <c r="C106" s="29">
        <v>1</v>
      </c>
      <c r="D106" s="10"/>
      <c r="E106" s="10"/>
      <c r="F106" s="75"/>
      <c r="G106" s="79"/>
    </row>
    <row r="107" spans="1:14" ht="15" customHeight="1" x14ac:dyDescent="0.25">
      <c r="A107" s="243"/>
      <c r="B107" s="31">
        <v>104</v>
      </c>
      <c r="C107" s="32">
        <v>2</v>
      </c>
      <c r="D107" s="16"/>
      <c r="E107" s="16"/>
      <c r="F107" s="76"/>
      <c r="G107" s="80"/>
    </row>
    <row r="108" spans="1:14" ht="15.75" customHeight="1" thickBot="1" x14ac:dyDescent="0.3">
      <c r="A108" s="244"/>
      <c r="B108" s="34">
        <v>105</v>
      </c>
      <c r="C108" s="35">
        <v>3</v>
      </c>
      <c r="D108" s="12"/>
      <c r="E108" s="12"/>
      <c r="F108" s="77"/>
      <c r="G108" s="81"/>
    </row>
    <row r="109" spans="1:14" ht="15" customHeight="1" x14ac:dyDescent="0.25">
      <c r="A109" s="242">
        <f t="shared" si="6"/>
        <v>36</v>
      </c>
      <c r="B109" s="28">
        <v>106</v>
      </c>
      <c r="C109" s="29">
        <v>1</v>
      </c>
      <c r="D109" s="10"/>
      <c r="E109" s="10"/>
      <c r="F109" s="75"/>
      <c r="G109" s="79"/>
    </row>
    <row r="110" spans="1:14" ht="15" customHeight="1" x14ac:dyDescent="0.25">
      <c r="A110" s="243"/>
      <c r="B110" s="31">
        <v>107</v>
      </c>
      <c r="C110" s="32">
        <v>2</v>
      </c>
      <c r="D110" s="16"/>
      <c r="E110" s="16"/>
      <c r="F110" s="76"/>
      <c r="G110" s="80"/>
    </row>
    <row r="111" spans="1:14" ht="15.75" customHeight="1" thickBot="1" x14ac:dyDescent="0.3">
      <c r="A111" s="244"/>
      <c r="B111" s="34">
        <v>108</v>
      </c>
      <c r="C111" s="35">
        <v>3</v>
      </c>
      <c r="D111" s="12"/>
      <c r="E111" s="12"/>
      <c r="F111" s="77"/>
      <c r="G111" s="81"/>
    </row>
    <row r="112" spans="1:14" ht="15" customHeight="1" x14ac:dyDescent="0.25">
      <c r="A112" s="242">
        <f t="shared" si="6"/>
        <v>37</v>
      </c>
      <c r="B112" s="28">
        <v>109</v>
      </c>
      <c r="C112" s="29">
        <v>1</v>
      </c>
      <c r="D112" s="10"/>
      <c r="E112" s="10"/>
      <c r="F112" s="75"/>
      <c r="G112" s="79"/>
    </row>
    <row r="113" spans="1:7" ht="15" customHeight="1" x14ac:dyDescent="0.25">
      <c r="A113" s="243"/>
      <c r="B113" s="31">
        <v>110</v>
      </c>
      <c r="C113" s="32">
        <v>2</v>
      </c>
      <c r="D113" s="16"/>
      <c r="E113" s="16"/>
      <c r="F113" s="76"/>
      <c r="G113" s="80"/>
    </row>
    <row r="114" spans="1:7" ht="15.75" customHeight="1" thickBot="1" x14ac:dyDescent="0.3">
      <c r="A114" s="244"/>
      <c r="B114" s="34">
        <v>111</v>
      </c>
      <c r="C114" s="35">
        <v>3</v>
      </c>
      <c r="D114" s="12"/>
      <c r="E114" s="12"/>
      <c r="F114" s="77"/>
      <c r="G114" s="81"/>
    </row>
    <row r="115" spans="1:7" ht="15" customHeight="1" x14ac:dyDescent="0.25">
      <c r="A115" s="242">
        <f t="shared" si="6"/>
        <v>38</v>
      </c>
      <c r="B115" s="28">
        <v>112</v>
      </c>
      <c r="C115" s="29">
        <v>1</v>
      </c>
      <c r="D115" s="10"/>
      <c r="E115" s="10"/>
      <c r="F115" s="75"/>
      <c r="G115" s="79"/>
    </row>
    <row r="116" spans="1:7" ht="15" customHeight="1" x14ac:dyDescent="0.25">
      <c r="A116" s="243"/>
      <c r="B116" s="31">
        <v>113</v>
      </c>
      <c r="C116" s="32">
        <v>2</v>
      </c>
      <c r="D116" s="16"/>
      <c r="E116" s="16"/>
      <c r="F116" s="76"/>
      <c r="G116" s="80"/>
    </row>
    <row r="117" spans="1:7" ht="15.75" customHeight="1" thickBot="1" x14ac:dyDescent="0.3">
      <c r="A117" s="244"/>
      <c r="B117" s="34">
        <v>114</v>
      </c>
      <c r="C117" s="35">
        <v>3</v>
      </c>
      <c r="D117" s="12"/>
      <c r="E117" s="12"/>
      <c r="F117" s="77"/>
      <c r="G117" s="81"/>
    </row>
    <row r="118" spans="1:7" ht="15" customHeight="1" x14ac:dyDescent="0.25">
      <c r="A118" s="242">
        <f t="shared" si="6"/>
        <v>39</v>
      </c>
      <c r="B118" s="28">
        <v>115</v>
      </c>
      <c r="C118" s="29">
        <v>1</v>
      </c>
      <c r="D118" s="10"/>
      <c r="E118" s="10"/>
      <c r="F118" s="75"/>
      <c r="G118" s="79"/>
    </row>
    <row r="119" spans="1:7" ht="15" customHeight="1" x14ac:dyDescent="0.25">
      <c r="A119" s="243"/>
      <c r="B119" s="31">
        <v>116</v>
      </c>
      <c r="C119" s="32">
        <v>2</v>
      </c>
      <c r="D119" s="16"/>
      <c r="E119" s="16"/>
      <c r="F119" s="76"/>
      <c r="G119" s="80"/>
    </row>
    <row r="120" spans="1:7" ht="15.75" customHeight="1" thickBot="1" x14ac:dyDescent="0.3">
      <c r="A120" s="244"/>
      <c r="B120" s="34">
        <v>117</v>
      </c>
      <c r="C120" s="35">
        <v>3</v>
      </c>
      <c r="D120" s="12"/>
      <c r="E120" s="12"/>
      <c r="F120" s="77"/>
      <c r="G120" s="81"/>
    </row>
    <row r="121" spans="1:7" ht="15" customHeight="1" x14ac:dyDescent="0.25">
      <c r="A121" s="242">
        <f t="shared" si="6"/>
        <v>40</v>
      </c>
      <c r="B121" s="28">
        <v>118</v>
      </c>
      <c r="C121" s="29">
        <v>1</v>
      </c>
      <c r="D121" s="10"/>
      <c r="E121" s="10"/>
      <c r="F121" s="75"/>
      <c r="G121" s="92"/>
    </row>
    <row r="122" spans="1:7" ht="15" customHeight="1" x14ac:dyDescent="0.25">
      <c r="A122" s="243"/>
      <c r="B122" s="31">
        <v>119</v>
      </c>
      <c r="C122" s="32">
        <v>2</v>
      </c>
      <c r="D122" s="16"/>
      <c r="E122" s="16"/>
      <c r="F122" s="76"/>
      <c r="G122" s="80"/>
    </row>
    <row r="123" spans="1:7" ht="15.75" customHeight="1" thickBot="1" x14ac:dyDescent="0.3">
      <c r="A123" s="244"/>
      <c r="B123" s="34">
        <v>120</v>
      </c>
      <c r="C123" s="35">
        <v>3</v>
      </c>
      <c r="D123" s="12"/>
      <c r="E123" s="12"/>
      <c r="F123" s="77"/>
      <c r="G123" s="80"/>
    </row>
    <row r="124" spans="1:7" ht="15" customHeight="1" x14ac:dyDescent="0.25">
      <c r="A124" s="242">
        <f t="shared" si="6"/>
        <v>41</v>
      </c>
      <c r="B124" s="28">
        <v>121</v>
      </c>
      <c r="C124" s="29">
        <v>1</v>
      </c>
      <c r="D124" s="10"/>
      <c r="E124" s="10"/>
      <c r="F124" s="75"/>
      <c r="G124" s="80"/>
    </row>
    <row r="125" spans="1:7" ht="15" customHeight="1" x14ac:dyDescent="0.25">
      <c r="A125" s="243"/>
      <c r="B125" s="31">
        <v>122</v>
      </c>
      <c r="C125" s="32">
        <v>2</v>
      </c>
      <c r="D125" s="16"/>
      <c r="E125" s="16"/>
      <c r="F125" s="76"/>
      <c r="G125" s="80"/>
    </row>
    <row r="126" spans="1:7" ht="15.75" customHeight="1" thickBot="1" x14ac:dyDescent="0.3">
      <c r="A126" s="244"/>
      <c r="B126" s="34">
        <v>123</v>
      </c>
      <c r="C126" s="35">
        <v>3</v>
      </c>
      <c r="D126" s="12"/>
      <c r="E126" s="12"/>
      <c r="F126" s="77"/>
      <c r="G126" s="80"/>
    </row>
    <row r="127" spans="1:7" ht="15" customHeight="1" x14ac:dyDescent="0.25">
      <c r="A127" s="242">
        <f t="shared" si="6"/>
        <v>42</v>
      </c>
      <c r="B127" s="28">
        <v>124</v>
      </c>
      <c r="C127" s="29">
        <v>1</v>
      </c>
      <c r="D127" s="10"/>
      <c r="E127" s="10"/>
      <c r="F127" s="75"/>
      <c r="G127" s="80"/>
    </row>
    <row r="128" spans="1:7" ht="15" customHeight="1" x14ac:dyDescent="0.25">
      <c r="A128" s="243"/>
      <c r="B128" s="31">
        <v>125</v>
      </c>
      <c r="C128" s="32">
        <v>2</v>
      </c>
      <c r="D128" s="16"/>
      <c r="E128" s="16"/>
      <c r="F128" s="76"/>
      <c r="G128" s="80"/>
    </row>
    <row r="129" spans="1:7" ht="15.75" customHeight="1" thickBot="1" x14ac:dyDescent="0.3">
      <c r="A129" s="244"/>
      <c r="B129" s="34">
        <v>126</v>
      </c>
      <c r="C129" s="35">
        <v>3</v>
      </c>
      <c r="D129" s="12"/>
      <c r="E129" s="12"/>
      <c r="F129" s="77"/>
      <c r="G129" s="80"/>
    </row>
    <row r="130" spans="1:7" ht="15" customHeight="1" x14ac:dyDescent="0.25">
      <c r="A130" s="242">
        <f t="shared" si="6"/>
        <v>43</v>
      </c>
      <c r="B130" s="28">
        <v>127</v>
      </c>
      <c r="C130" s="29">
        <v>1</v>
      </c>
      <c r="D130" s="10"/>
      <c r="E130" s="10"/>
      <c r="F130" s="75"/>
      <c r="G130" s="80"/>
    </row>
    <row r="131" spans="1:7" ht="15" customHeight="1" x14ac:dyDescent="0.25">
      <c r="A131" s="243"/>
      <c r="B131" s="31">
        <v>128</v>
      </c>
      <c r="C131" s="32">
        <v>2</v>
      </c>
      <c r="D131" s="16"/>
      <c r="E131" s="16"/>
      <c r="F131" s="76"/>
      <c r="G131" s="80"/>
    </row>
    <row r="132" spans="1:7" ht="15.75" customHeight="1" thickBot="1" x14ac:dyDescent="0.3">
      <c r="A132" s="244"/>
      <c r="B132" s="34">
        <v>129</v>
      </c>
      <c r="C132" s="35">
        <v>3</v>
      </c>
      <c r="D132" s="12"/>
      <c r="E132" s="12"/>
      <c r="F132" s="77"/>
      <c r="G132" s="80"/>
    </row>
    <row r="133" spans="1:7" ht="15" customHeight="1" x14ac:dyDescent="0.25">
      <c r="A133" s="242">
        <f t="shared" si="6"/>
        <v>44</v>
      </c>
      <c r="B133" s="28">
        <v>130</v>
      </c>
      <c r="C133" s="29">
        <v>1</v>
      </c>
      <c r="D133" s="10"/>
      <c r="E133" s="10"/>
      <c r="F133" s="75"/>
      <c r="G133" s="80"/>
    </row>
    <row r="134" spans="1:7" ht="15" customHeight="1" x14ac:dyDescent="0.25">
      <c r="A134" s="243"/>
      <c r="B134" s="31">
        <v>131</v>
      </c>
      <c r="C134" s="32">
        <v>2</v>
      </c>
      <c r="D134" s="16"/>
      <c r="E134" s="16"/>
      <c r="F134" s="76"/>
      <c r="G134" s="80"/>
    </row>
    <row r="135" spans="1:7" ht="15.75" customHeight="1" thickBot="1" x14ac:dyDescent="0.3">
      <c r="A135" s="244"/>
      <c r="B135" s="34">
        <v>132</v>
      </c>
      <c r="C135" s="35">
        <v>3</v>
      </c>
      <c r="D135" s="12"/>
      <c r="E135" s="12"/>
      <c r="F135" s="77"/>
      <c r="G135" s="80"/>
    </row>
    <row r="136" spans="1:7" ht="15" customHeight="1" x14ac:dyDescent="0.25">
      <c r="A136" s="242">
        <f t="shared" si="6"/>
        <v>45</v>
      </c>
      <c r="B136" s="28">
        <v>133</v>
      </c>
      <c r="C136" s="29">
        <v>1</v>
      </c>
      <c r="D136" s="10"/>
      <c r="E136" s="10"/>
      <c r="F136" s="75"/>
      <c r="G136" s="80"/>
    </row>
    <row r="137" spans="1:7" ht="15" customHeight="1" x14ac:dyDescent="0.25">
      <c r="A137" s="243"/>
      <c r="B137" s="31">
        <v>134</v>
      </c>
      <c r="C137" s="32">
        <v>2</v>
      </c>
      <c r="D137" s="16"/>
      <c r="E137" s="16"/>
      <c r="F137" s="76"/>
      <c r="G137" s="80"/>
    </row>
    <row r="138" spans="1:7" ht="15.75" customHeight="1" thickBot="1" x14ac:dyDescent="0.3">
      <c r="A138" s="244"/>
      <c r="B138" s="34">
        <v>135</v>
      </c>
      <c r="C138" s="35">
        <v>3</v>
      </c>
      <c r="D138" s="12"/>
      <c r="E138" s="12"/>
      <c r="F138" s="77"/>
      <c r="G138" s="80"/>
    </row>
    <row r="139" spans="1:7" ht="15" customHeight="1" x14ac:dyDescent="0.25">
      <c r="A139" s="242">
        <f t="shared" si="6"/>
        <v>46</v>
      </c>
      <c r="B139" s="28">
        <v>136</v>
      </c>
      <c r="C139" s="29">
        <v>1</v>
      </c>
      <c r="D139" s="10"/>
      <c r="E139" s="10"/>
      <c r="F139" s="75"/>
      <c r="G139" s="80"/>
    </row>
    <row r="140" spans="1:7" ht="15" customHeight="1" x14ac:dyDescent="0.25">
      <c r="A140" s="243"/>
      <c r="B140" s="31">
        <v>137</v>
      </c>
      <c r="C140" s="32">
        <v>2</v>
      </c>
      <c r="D140" s="16"/>
      <c r="E140" s="16"/>
      <c r="F140" s="76"/>
      <c r="G140" s="80"/>
    </row>
    <row r="141" spans="1:7" ht="15.75" customHeight="1" thickBot="1" x14ac:dyDescent="0.3">
      <c r="A141" s="244"/>
      <c r="B141" s="34">
        <v>138</v>
      </c>
      <c r="C141" s="35">
        <v>3</v>
      </c>
      <c r="D141" s="12"/>
      <c r="E141" s="12"/>
      <c r="F141" s="77"/>
      <c r="G141" s="80"/>
    </row>
    <row r="142" spans="1:7" ht="15" customHeight="1" x14ac:dyDescent="0.25">
      <c r="A142" s="242">
        <f t="shared" si="6"/>
        <v>47</v>
      </c>
      <c r="B142" s="28">
        <v>139</v>
      </c>
      <c r="C142" s="29">
        <v>1</v>
      </c>
      <c r="D142" s="10"/>
      <c r="E142" s="10"/>
      <c r="F142" s="75"/>
      <c r="G142" s="80"/>
    </row>
    <row r="143" spans="1:7" ht="15" customHeight="1" x14ac:dyDescent="0.25">
      <c r="A143" s="243"/>
      <c r="B143" s="31">
        <v>140</v>
      </c>
      <c r="C143" s="32">
        <v>2</v>
      </c>
      <c r="D143" s="16"/>
      <c r="E143" s="16"/>
      <c r="F143" s="76"/>
      <c r="G143" s="80"/>
    </row>
    <row r="144" spans="1:7" ht="15.75" customHeight="1" thickBot="1" x14ac:dyDescent="0.3">
      <c r="A144" s="244"/>
      <c r="B144" s="34">
        <v>141</v>
      </c>
      <c r="C144" s="35">
        <v>3</v>
      </c>
      <c r="D144" s="12"/>
      <c r="E144" s="12"/>
      <c r="F144" s="77"/>
      <c r="G144" s="81"/>
    </row>
    <row r="145" spans="2:6" x14ac:dyDescent="0.25">
      <c r="B145" s="18"/>
      <c r="C145" s="64"/>
      <c r="D145" s="18"/>
      <c r="E145" s="18"/>
      <c r="F145" s="18"/>
    </row>
    <row r="146" spans="2:6" x14ac:dyDescent="0.25">
      <c r="B146" s="18"/>
      <c r="C146" s="64"/>
      <c r="D146" s="18"/>
      <c r="E146" s="18"/>
      <c r="F146" s="18"/>
    </row>
    <row r="147" spans="2:6" x14ac:dyDescent="0.25">
      <c r="B147" s="18"/>
      <c r="C147" s="64"/>
      <c r="D147" s="18"/>
      <c r="E147" s="18"/>
      <c r="F147" s="18"/>
    </row>
    <row r="148" spans="2:6" x14ac:dyDescent="0.25">
      <c r="B148" s="18"/>
      <c r="C148" s="64"/>
      <c r="D148" s="18"/>
      <c r="E148" s="18"/>
      <c r="F148" s="18"/>
    </row>
    <row r="149" spans="2:6" x14ac:dyDescent="0.25">
      <c r="B149" s="18"/>
      <c r="C149" s="64"/>
      <c r="D149" s="18"/>
      <c r="E149" s="18"/>
      <c r="F149" s="18"/>
    </row>
    <row r="150" spans="2:6" x14ac:dyDescent="0.25">
      <c r="B150" s="18"/>
      <c r="C150" s="64"/>
      <c r="D150" s="18"/>
      <c r="E150" s="18"/>
      <c r="F150" s="18"/>
    </row>
  </sheetData>
  <mergeCells count="49">
    <mergeCell ref="A118:A120"/>
    <mergeCell ref="A121:A123"/>
    <mergeCell ref="A124:A126"/>
    <mergeCell ref="A142:A144"/>
    <mergeCell ref="A127:A129"/>
    <mergeCell ref="A130:A132"/>
    <mergeCell ref="A133:A135"/>
    <mergeCell ref="A136:A138"/>
    <mergeCell ref="A139:A141"/>
    <mergeCell ref="A103:A105"/>
    <mergeCell ref="A106:A108"/>
    <mergeCell ref="A109:A111"/>
    <mergeCell ref="A112:A114"/>
    <mergeCell ref="A115:A117"/>
    <mergeCell ref="A88:A90"/>
    <mergeCell ref="A91:A93"/>
    <mergeCell ref="A94:A96"/>
    <mergeCell ref="A97:A99"/>
    <mergeCell ref="A100:A102"/>
    <mergeCell ref="A73:A75"/>
    <mergeCell ref="A76:A78"/>
    <mergeCell ref="A79:A81"/>
    <mergeCell ref="A82:A84"/>
    <mergeCell ref="A85:A87"/>
    <mergeCell ref="A58:A60"/>
    <mergeCell ref="A61:A63"/>
    <mergeCell ref="A64:A66"/>
    <mergeCell ref="A67:A69"/>
    <mergeCell ref="A70:A72"/>
    <mergeCell ref="A43:A45"/>
    <mergeCell ref="A46:A48"/>
    <mergeCell ref="A49:A51"/>
    <mergeCell ref="A52:A54"/>
    <mergeCell ref="A55:A57"/>
    <mergeCell ref="A28:A30"/>
    <mergeCell ref="A31:A33"/>
    <mergeCell ref="A34:A36"/>
    <mergeCell ref="A37:A39"/>
    <mergeCell ref="A40:A42"/>
    <mergeCell ref="A13:A15"/>
    <mergeCell ref="A16:A18"/>
    <mergeCell ref="A19:A21"/>
    <mergeCell ref="A22:A24"/>
    <mergeCell ref="A25:A27"/>
    <mergeCell ref="A4:A6"/>
    <mergeCell ref="A7:A9"/>
    <mergeCell ref="A10:A12"/>
    <mergeCell ref="A1:G1"/>
    <mergeCell ref="A2:G2"/>
  </mergeCells>
  <pageMargins left="0.7" right="0.7" top="0.78740157499999996" bottom="0.78740157499999996" header="0.3" footer="0.3"/>
  <pageSetup paperSize="9" scale="86" orientation="portrait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view="pageBreakPreview" zoomScaleNormal="100" zoomScaleSheetLayoutView="100" workbookViewId="0">
      <selection activeCell="C4" sqref="C4:C93"/>
    </sheetView>
  </sheetViews>
  <sheetFormatPr defaultRowHeight="15" x14ac:dyDescent="0.25"/>
  <cols>
    <col min="1" max="1" width="9.140625" style="19"/>
    <col min="2" max="2" width="7.140625" style="19" customWidth="1"/>
    <col min="3" max="3" width="7" style="45" customWidth="1"/>
    <col min="4" max="4" width="14.140625" style="19" customWidth="1"/>
    <col min="5" max="5" width="14.7109375" style="19" customWidth="1"/>
    <col min="6" max="6" width="37.5703125" style="19" customWidth="1"/>
    <col min="7" max="7" width="11.5703125" style="19" customWidth="1"/>
    <col min="8" max="16384" width="9.140625" style="19"/>
  </cols>
  <sheetData>
    <row r="1" spans="1:7" ht="32.25" customHeight="1" x14ac:dyDescent="0.25">
      <c r="A1" s="245" t="s">
        <v>16</v>
      </c>
      <c r="B1" s="246"/>
      <c r="C1" s="246"/>
      <c r="D1" s="246"/>
      <c r="E1" s="246"/>
      <c r="F1" s="246"/>
      <c r="G1" s="247"/>
    </row>
    <row r="2" spans="1:7" ht="32.25" customHeight="1" thickBot="1" x14ac:dyDescent="0.3">
      <c r="A2" s="248" t="s">
        <v>28</v>
      </c>
      <c r="B2" s="249"/>
      <c r="C2" s="249"/>
      <c r="D2" s="249"/>
      <c r="E2" s="249"/>
      <c r="F2" s="249"/>
      <c r="G2" s="250"/>
    </row>
    <row r="3" spans="1:7" ht="15.75" thickBot="1" x14ac:dyDescent="0.3">
      <c r="A3" s="61" t="s">
        <v>15</v>
      </c>
      <c r="B3" s="40" t="s">
        <v>1</v>
      </c>
      <c r="C3" s="26" t="s">
        <v>11</v>
      </c>
      <c r="D3" s="62" t="s">
        <v>10</v>
      </c>
      <c r="E3" s="63" t="s">
        <v>2</v>
      </c>
      <c r="F3" s="27" t="s">
        <v>13</v>
      </c>
      <c r="G3" s="99" t="s">
        <v>17</v>
      </c>
    </row>
    <row r="4" spans="1:7" ht="15" customHeight="1" x14ac:dyDescent="0.25">
      <c r="A4" s="242">
        <v>1</v>
      </c>
      <c r="B4" s="28">
        <v>1</v>
      </c>
      <c r="C4" s="29">
        <v>1</v>
      </c>
      <c r="D4" s="129" t="s">
        <v>29</v>
      </c>
      <c r="E4" s="129" t="s">
        <v>30</v>
      </c>
      <c r="F4" s="168" t="s">
        <v>31</v>
      </c>
      <c r="G4" s="79"/>
    </row>
    <row r="5" spans="1:7" ht="15" customHeight="1" x14ac:dyDescent="0.25">
      <c r="A5" s="243"/>
      <c r="B5" s="31">
        <v>2</v>
      </c>
      <c r="C5" s="32">
        <v>2</v>
      </c>
      <c r="D5" s="130" t="s">
        <v>32</v>
      </c>
      <c r="E5" s="130" t="s">
        <v>33</v>
      </c>
      <c r="F5" s="131" t="s">
        <v>34</v>
      </c>
      <c r="G5" s="80"/>
    </row>
    <row r="6" spans="1:7" ht="15.75" customHeight="1" thickBot="1" x14ac:dyDescent="0.3">
      <c r="A6" s="244"/>
      <c r="B6" s="34">
        <v>3</v>
      </c>
      <c r="C6" s="35">
        <v>3</v>
      </c>
      <c r="D6" s="12" t="s">
        <v>35</v>
      </c>
      <c r="E6" s="12" t="s">
        <v>36</v>
      </c>
      <c r="F6" s="77" t="s">
        <v>37</v>
      </c>
      <c r="G6" s="81"/>
    </row>
    <row r="7" spans="1:7" ht="15" customHeight="1" x14ac:dyDescent="0.25">
      <c r="A7" s="242">
        <f>A4+1</f>
        <v>2</v>
      </c>
      <c r="B7" s="28">
        <v>4</v>
      </c>
      <c r="C7" s="91">
        <v>1</v>
      </c>
      <c r="D7" s="132" t="s">
        <v>38</v>
      </c>
      <c r="E7" s="132" t="s">
        <v>39</v>
      </c>
      <c r="F7" s="133" t="s">
        <v>40</v>
      </c>
      <c r="G7" s="79"/>
    </row>
    <row r="8" spans="1:7" ht="15" customHeight="1" x14ac:dyDescent="0.25">
      <c r="A8" s="243"/>
      <c r="B8" s="31">
        <v>5</v>
      </c>
      <c r="C8" s="32">
        <v>2</v>
      </c>
      <c r="D8" s="134" t="s">
        <v>41</v>
      </c>
      <c r="E8" s="134" t="s">
        <v>42</v>
      </c>
      <c r="F8" s="169" t="s">
        <v>43</v>
      </c>
      <c r="G8" s="80"/>
    </row>
    <row r="9" spans="1:7" ht="15.75" customHeight="1" thickBot="1" x14ac:dyDescent="0.3">
      <c r="A9" s="244"/>
      <c r="B9" s="34">
        <v>6</v>
      </c>
      <c r="C9" s="35">
        <v>3</v>
      </c>
      <c r="D9" s="135" t="s">
        <v>44</v>
      </c>
      <c r="E9" s="135" t="s">
        <v>45</v>
      </c>
      <c r="F9" s="136" t="s">
        <v>46</v>
      </c>
      <c r="G9" s="81"/>
    </row>
    <row r="10" spans="1:7" ht="15" customHeight="1" x14ac:dyDescent="0.25">
      <c r="A10" s="242">
        <f t="shared" ref="A10" si="0">A7+1</f>
        <v>3</v>
      </c>
      <c r="B10" s="28">
        <v>7</v>
      </c>
      <c r="C10" s="29">
        <v>1</v>
      </c>
      <c r="D10" s="16" t="s">
        <v>47</v>
      </c>
      <c r="E10" s="16" t="s">
        <v>48</v>
      </c>
      <c r="F10" s="76" t="s">
        <v>49</v>
      </c>
      <c r="G10" s="79"/>
    </row>
    <row r="11" spans="1:7" ht="15" customHeight="1" x14ac:dyDescent="0.25">
      <c r="A11" s="243"/>
      <c r="B11" s="31">
        <v>8</v>
      </c>
      <c r="C11" s="32">
        <v>2</v>
      </c>
      <c r="D11" s="130" t="s">
        <v>50</v>
      </c>
      <c r="E11" s="130" t="s">
        <v>42</v>
      </c>
      <c r="F11" s="131" t="s">
        <v>34</v>
      </c>
      <c r="G11" s="80"/>
    </row>
    <row r="12" spans="1:7" ht="15.75" customHeight="1" thickBot="1" x14ac:dyDescent="0.3">
      <c r="A12" s="244"/>
      <c r="B12" s="34">
        <v>9</v>
      </c>
      <c r="C12" s="35">
        <v>3</v>
      </c>
      <c r="D12" s="137" t="s">
        <v>51</v>
      </c>
      <c r="E12" s="137" t="s">
        <v>52</v>
      </c>
      <c r="F12" s="138" t="s">
        <v>53</v>
      </c>
      <c r="G12" s="81"/>
    </row>
    <row r="13" spans="1:7" ht="15" customHeight="1" x14ac:dyDescent="0.25">
      <c r="A13" s="242">
        <f t="shared" ref="A13" si="1">A10+1</f>
        <v>4</v>
      </c>
      <c r="B13" s="28">
        <v>10</v>
      </c>
      <c r="C13" s="29">
        <v>1</v>
      </c>
      <c r="D13" s="139" t="s">
        <v>54</v>
      </c>
      <c r="E13" s="139" t="s">
        <v>55</v>
      </c>
      <c r="F13" s="170" t="s">
        <v>40</v>
      </c>
      <c r="G13" s="79"/>
    </row>
    <row r="14" spans="1:7" ht="15" customHeight="1" x14ac:dyDescent="0.25">
      <c r="A14" s="243"/>
      <c r="B14" s="31">
        <v>11</v>
      </c>
      <c r="C14" s="32">
        <v>2</v>
      </c>
      <c r="D14" s="130" t="s">
        <v>56</v>
      </c>
      <c r="E14" s="130" t="s">
        <v>57</v>
      </c>
      <c r="F14" s="131" t="s">
        <v>58</v>
      </c>
      <c r="G14" s="80"/>
    </row>
    <row r="15" spans="1:7" ht="15.75" customHeight="1" thickBot="1" x14ac:dyDescent="0.3">
      <c r="A15" s="244"/>
      <c r="B15" s="34">
        <v>12</v>
      </c>
      <c r="C15" s="35">
        <v>3</v>
      </c>
      <c r="D15" s="135" t="s">
        <v>59</v>
      </c>
      <c r="E15" s="135" t="s">
        <v>60</v>
      </c>
      <c r="F15" s="136" t="s">
        <v>46</v>
      </c>
      <c r="G15" s="81"/>
    </row>
    <row r="16" spans="1:7" ht="15" customHeight="1" x14ac:dyDescent="0.25">
      <c r="A16" s="242">
        <f t="shared" ref="A16" si="2">A13+1</f>
        <v>5</v>
      </c>
      <c r="B16" s="28">
        <v>13</v>
      </c>
      <c r="C16" s="29">
        <v>1</v>
      </c>
      <c r="D16" s="140" t="s">
        <v>61</v>
      </c>
      <c r="E16" s="140" t="s">
        <v>62</v>
      </c>
      <c r="F16" s="141" t="s">
        <v>40</v>
      </c>
      <c r="G16" s="79"/>
    </row>
    <row r="17" spans="1:7" ht="15" customHeight="1" x14ac:dyDescent="0.25">
      <c r="A17" s="243"/>
      <c r="B17" s="31">
        <v>14</v>
      </c>
      <c r="C17" s="32">
        <v>2</v>
      </c>
      <c r="D17" s="142" t="s">
        <v>63</v>
      </c>
      <c r="E17" s="142" t="s">
        <v>36</v>
      </c>
      <c r="F17" s="171" t="s">
        <v>34</v>
      </c>
      <c r="G17" s="80"/>
    </row>
    <row r="18" spans="1:7" ht="15.75" customHeight="1" thickBot="1" x14ac:dyDescent="0.3">
      <c r="A18" s="244"/>
      <c r="B18" s="34">
        <v>15</v>
      </c>
      <c r="C18" s="35">
        <v>3</v>
      </c>
      <c r="D18" s="12" t="s">
        <v>64</v>
      </c>
      <c r="E18" s="12" t="s">
        <v>65</v>
      </c>
      <c r="F18" s="77" t="s">
        <v>66</v>
      </c>
      <c r="G18" s="81"/>
    </row>
    <row r="19" spans="1:7" ht="15" customHeight="1" x14ac:dyDescent="0.25">
      <c r="A19" s="242">
        <f t="shared" ref="A19" si="3">A16+1</f>
        <v>6</v>
      </c>
      <c r="B19" s="28">
        <v>16</v>
      </c>
      <c r="C19" s="29">
        <v>1</v>
      </c>
      <c r="D19" s="140" t="s">
        <v>67</v>
      </c>
      <c r="E19" s="140" t="s">
        <v>33</v>
      </c>
      <c r="F19" s="141" t="s">
        <v>40</v>
      </c>
      <c r="G19" s="79"/>
    </row>
    <row r="20" spans="1:7" ht="15" customHeight="1" x14ac:dyDescent="0.25">
      <c r="A20" s="243"/>
      <c r="B20" s="31">
        <v>17</v>
      </c>
      <c r="C20" s="32">
        <v>2</v>
      </c>
      <c r="D20" s="143" t="s">
        <v>68</v>
      </c>
      <c r="E20" s="143" t="s">
        <v>69</v>
      </c>
      <c r="F20" s="144" t="s">
        <v>66</v>
      </c>
      <c r="G20" s="80"/>
    </row>
    <row r="21" spans="1:7" ht="15.75" customHeight="1" thickBot="1" x14ac:dyDescent="0.3">
      <c r="A21" s="244"/>
      <c r="B21" s="34">
        <v>18</v>
      </c>
      <c r="C21" s="35">
        <v>3</v>
      </c>
      <c r="D21" s="145" t="s">
        <v>70</v>
      </c>
      <c r="E21" s="145" t="s">
        <v>71</v>
      </c>
      <c r="F21" s="172" t="s">
        <v>72</v>
      </c>
      <c r="G21" s="81"/>
    </row>
    <row r="22" spans="1:7" ht="15" customHeight="1" x14ac:dyDescent="0.25">
      <c r="A22" s="242">
        <f t="shared" ref="A22" si="4">A19+1</f>
        <v>7</v>
      </c>
      <c r="B22" s="28">
        <v>19</v>
      </c>
      <c r="C22" s="29">
        <v>1</v>
      </c>
      <c r="D22" s="146" t="s">
        <v>73</v>
      </c>
      <c r="E22" s="146" t="s">
        <v>74</v>
      </c>
      <c r="F22" s="173" t="s">
        <v>75</v>
      </c>
      <c r="G22" s="79"/>
    </row>
    <row r="23" spans="1:7" ht="15" customHeight="1" x14ac:dyDescent="0.25">
      <c r="A23" s="243"/>
      <c r="B23" s="31">
        <v>20</v>
      </c>
      <c r="C23" s="32">
        <v>2</v>
      </c>
      <c r="D23" s="143" t="s">
        <v>76</v>
      </c>
      <c r="E23" s="143" t="s">
        <v>77</v>
      </c>
      <c r="F23" s="144" t="s">
        <v>66</v>
      </c>
      <c r="G23" s="80"/>
    </row>
    <row r="24" spans="1:7" ht="15.75" customHeight="1" thickBot="1" x14ac:dyDescent="0.3">
      <c r="A24" s="244"/>
      <c r="B24" s="34">
        <v>21</v>
      </c>
      <c r="C24" s="35">
        <v>3</v>
      </c>
      <c r="D24" s="148" t="s">
        <v>78</v>
      </c>
      <c r="E24" s="148" t="s">
        <v>79</v>
      </c>
      <c r="F24" s="174" t="s">
        <v>80</v>
      </c>
      <c r="G24" s="81"/>
    </row>
    <row r="25" spans="1:7" ht="15" customHeight="1" x14ac:dyDescent="0.25">
      <c r="A25" s="242">
        <f t="shared" ref="A25:A88" si="5">A22+1</f>
        <v>8</v>
      </c>
      <c r="B25" s="28">
        <v>22</v>
      </c>
      <c r="C25" s="29">
        <v>1</v>
      </c>
      <c r="D25" s="139" t="s">
        <v>81</v>
      </c>
      <c r="E25" s="139" t="s">
        <v>82</v>
      </c>
      <c r="F25" s="170" t="s">
        <v>31</v>
      </c>
      <c r="G25" s="79"/>
    </row>
    <row r="26" spans="1:7" ht="15" customHeight="1" x14ac:dyDescent="0.25">
      <c r="A26" s="243"/>
      <c r="B26" s="31">
        <v>23</v>
      </c>
      <c r="C26" s="32">
        <v>2</v>
      </c>
      <c r="D26" s="130" t="s">
        <v>83</v>
      </c>
      <c r="E26" s="130" t="s">
        <v>45</v>
      </c>
      <c r="F26" s="131" t="s">
        <v>58</v>
      </c>
      <c r="G26" s="80"/>
    </row>
    <row r="27" spans="1:7" ht="15.75" customHeight="1" thickBot="1" x14ac:dyDescent="0.3">
      <c r="A27" s="244"/>
      <c r="B27" s="34">
        <v>24</v>
      </c>
      <c r="C27" s="35">
        <v>3</v>
      </c>
      <c r="D27" s="132" t="s">
        <v>84</v>
      </c>
      <c r="E27" s="132" t="s">
        <v>30</v>
      </c>
      <c r="F27" s="131" t="s">
        <v>85</v>
      </c>
      <c r="G27" s="81"/>
    </row>
    <row r="28" spans="1:7" ht="15" customHeight="1" x14ac:dyDescent="0.25">
      <c r="A28" s="242">
        <f t="shared" si="5"/>
        <v>9</v>
      </c>
      <c r="B28" s="28">
        <v>25</v>
      </c>
      <c r="C28" s="29">
        <v>1</v>
      </c>
      <c r="D28" s="140" t="s">
        <v>86</v>
      </c>
      <c r="E28" s="140" t="s">
        <v>87</v>
      </c>
      <c r="F28" s="141" t="s">
        <v>88</v>
      </c>
      <c r="G28" s="79"/>
    </row>
    <row r="29" spans="1:7" ht="15" customHeight="1" x14ac:dyDescent="0.25">
      <c r="A29" s="243"/>
      <c r="B29" s="31">
        <v>26</v>
      </c>
      <c r="C29" s="32">
        <v>2</v>
      </c>
      <c r="D29" s="16" t="s">
        <v>89</v>
      </c>
      <c r="E29" s="16" t="s">
        <v>90</v>
      </c>
      <c r="F29" s="131" t="s">
        <v>75</v>
      </c>
      <c r="G29" s="80"/>
    </row>
    <row r="30" spans="1:7" ht="15.75" customHeight="1" thickBot="1" x14ac:dyDescent="0.3">
      <c r="A30" s="244"/>
      <c r="B30" s="34">
        <v>27</v>
      </c>
      <c r="C30" s="35">
        <v>3</v>
      </c>
      <c r="D30" s="150" t="s">
        <v>91</v>
      </c>
      <c r="E30" s="150" t="s">
        <v>42</v>
      </c>
      <c r="F30" s="151" t="s">
        <v>66</v>
      </c>
      <c r="G30" s="81"/>
    </row>
    <row r="31" spans="1:7" ht="15" customHeight="1" x14ac:dyDescent="0.25">
      <c r="A31" s="242">
        <f t="shared" si="5"/>
        <v>10</v>
      </c>
      <c r="B31" s="28">
        <v>28</v>
      </c>
      <c r="C31" s="29">
        <v>1</v>
      </c>
      <c r="D31" s="152" t="s">
        <v>92</v>
      </c>
      <c r="E31" s="152" t="s">
        <v>77</v>
      </c>
      <c r="F31" s="153" t="s">
        <v>93</v>
      </c>
      <c r="G31" s="79"/>
    </row>
    <row r="32" spans="1:7" ht="15" customHeight="1" x14ac:dyDescent="0.25">
      <c r="A32" s="243"/>
      <c r="B32" s="31">
        <v>29</v>
      </c>
      <c r="C32" s="32">
        <v>2</v>
      </c>
      <c r="D32" s="134" t="s">
        <v>94</v>
      </c>
      <c r="E32" s="134" t="s">
        <v>95</v>
      </c>
      <c r="F32" s="131" t="s">
        <v>58</v>
      </c>
      <c r="G32" s="80"/>
    </row>
    <row r="33" spans="1:7" ht="15.75" customHeight="1" thickBot="1" x14ac:dyDescent="0.3">
      <c r="A33" s="244"/>
      <c r="B33" s="34">
        <v>30</v>
      </c>
      <c r="C33" s="35">
        <v>3</v>
      </c>
      <c r="D33" s="154" t="s">
        <v>96</v>
      </c>
      <c r="E33" s="154" t="s">
        <v>97</v>
      </c>
      <c r="F33" s="155" t="s">
        <v>46</v>
      </c>
      <c r="G33" s="81"/>
    </row>
    <row r="34" spans="1:7" ht="15" customHeight="1" x14ac:dyDescent="0.25">
      <c r="A34" s="242">
        <f t="shared" si="5"/>
        <v>11</v>
      </c>
      <c r="B34" s="28">
        <v>31</v>
      </c>
      <c r="C34" s="29">
        <v>1</v>
      </c>
      <c r="D34" s="134" t="s">
        <v>98</v>
      </c>
      <c r="E34" s="134" t="s">
        <v>99</v>
      </c>
      <c r="F34" s="141" t="s">
        <v>100</v>
      </c>
      <c r="G34" s="79"/>
    </row>
    <row r="35" spans="1:7" ht="15" customHeight="1" x14ac:dyDescent="0.25">
      <c r="A35" s="243"/>
      <c r="B35" s="31">
        <v>32</v>
      </c>
      <c r="C35" s="32">
        <v>2</v>
      </c>
      <c r="D35" s="130" t="s">
        <v>101</v>
      </c>
      <c r="E35" s="130" t="s">
        <v>55</v>
      </c>
      <c r="F35" s="131" t="s">
        <v>34</v>
      </c>
      <c r="G35" s="80"/>
    </row>
    <row r="36" spans="1:7" ht="15.75" customHeight="1" thickBot="1" x14ac:dyDescent="0.3">
      <c r="A36" s="244"/>
      <c r="B36" s="34">
        <v>33</v>
      </c>
      <c r="C36" s="35">
        <v>3</v>
      </c>
      <c r="D36" s="66" t="s">
        <v>102</v>
      </c>
      <c r="E36" s="66" t="s">
        <v>42</v>
      </c>
      <c r="F36" s="83" t="s">
        <v>85</v>
      </c>
      <c r="G36" s="81"/>
    </row>
    <row r="37" spans="1:7" ht="15" customHeight="1" x14ac:dyDescent="0.25">
      <c r="A37" s="242">
        <f t="shared" si="5"/>
        <v>12</v>
      </c>
      <c r="B37" s="28">
        <v>34</v>
      </c>
      <c r="C37" s="29">
        <v>1</v>
      </c>
      <c r="D37" s="140" t="s">
        <v>103</v>
      </c>
      <c r="E37" s="140" t="s">
        <v>45</v>
      </c>
      <c r="F37" s="141" t="s">
        <v>104</v>
      </c>
      <c r="G37" s="79"/>
    </row>
    <row r="38" spans="1:7" ht="15" customHeight="1" x14ac:dyDescent="0.25">
      <c r="A38" s="243"/>
      <c r="B38" s="31">
        <v>35</v>
      </c>
      <c r="C38" s="32">
        <v>2</v>
      </c>
      <c r="D38" s="130" t="s">
        <v>105</v>
      </c>
      <c r="E38" s="130" t="s">
        <v>69</v>
      </c>
      <c r="F38" s="131" t="s">
        <v>58</v>
      </c>
      <c r="G38" s="80"/>
    </row>
    <row r="39" spans="1:7" ht="15.75" customHeight="1" thickBot="1" x14ac:dyDescent="0.3">
      <c r="A39" s="244"/>
      <c r="B39" s="34">
        <v>36</v>
      </c>
      <c r="C39" s="35">
        <v>3</v>
      </c>
      <c r="D39" s="134" t="s">
        <v>106</v>
      </c>
      <c r="E39" s="134" t="s">
        <v>55</v>
      </c>
      <c r="F39" s="169" t="s">
        <v>46</v>
      </c>
      <c r="G39" s="81"/>
    </row>
    <row r="40" spans="1:7" ht="15" customHeight="1" x14ac:dyDescent="0.25">
      <c r="A40" s="242">
        <f t="shared" si="5"/>
        <v>13</v>
      </c>
      <c r="B40" s="28">
        <v>37</v>
      </c>
      <c r="C40" s="29">
        <v>1</v>
      </c>
      <c r="D40" s="140" t="s">
        <v>107</v>
      </c>
      <c r="E40" s="140" t="s">
        <v>108</v>
      </c>
      <c r="F40" s="141" t="s">
        <v>109</v>
      </c>
      <c r="G40" s="79"/>
    </row>
    <row r="41" spans="1:7" ht="15" customHeight="1" x14ac:dyDescent="0.25">
      <c r="A41" s="243"/>
      <c r="B41" s="31">
        <v>38</v>
      </c>
      <c r="C41" s="32">
        <v>2</v>
      </c>
      <c r="D41" s="134" t="s">
        <v>110</v>
      </c>
      <c r="E41" s="134" t="s">
        <v>111</v>
      </c>
      <c r="F41" s="131" t="s">
        <v>34</v>
      </c>
      <c r="G41" s="80"/>
    </row>
    <row r="42" spans="1:7" ht="15.75" customHeight="1" thickBot="1" x14ac:dyDescent="0.3">
      <c r="A42" s="244"/>
      <c r="B42" s="34">
        <v>39</v>
      </c>
      <c r="C42" s="35">
        <v>3</v>
      </c>
      <c r="D42" s="136" t="s">
        <v>112</v>
      </c>
      <c r="E42" s="135" t="s">
        <v>113</v>
      </c>
      <c r="F42" s="175" t="s">
        <v>114</v>
      </c>
      <c r="G42" s="81"/>
    </row>
    <row r="43" spans="1:7" ht="15" customHeight="1" x14ac:dyDescent="0.25">
      <c r="A43" s="242">
        <f t="shared" si="5"/>
        <v>14</v>
      </c>
      <c r="B43" s="28">
        <v>40</v>
      </c>
      <c r="C43" s="29">
        <v>1</v>
      </c>
      <c r="D43" s="129" t="s">
        <v>115</v>
      </c>
      <c r="E43" s="129" t="s">
        <v>33</v>
      </c>
      <c r="F43" s="141" t="s">
        <v>116</v>
      </c>
      <c r="G43" s="79"/>
    </row>
    <row r="44" spans="1:7" ht="15" customHeight="1" x14ac:dyDescent="0.25">
      <c r="A44" s="243"/>
      <c r="B44" s="31">
        <v>41</v>
      </c>
      <c r="C44" s="32">
        <v>2</v>
      </c>
      <c r="D44" s="130" t="s">
        <v>117</v>
      </c>
      <c r="E44" s="130" t="s">
        <v>74</v>
      </c>
      <c r="F44" s="131" t="s">
        <v>58</v>
      </c>
      <c r="G44" s="80"/>
    </row>
    <row r="45" spans="1:7" ht="15.75" customHeight="1" thickBot="1" x14ac:dyDescent="0.3">
      <c r="A45" s="244"/>
      <c r="B45" s="34">
        <v>42</v>
      </c>
      <c r="C45" s="35">
        <v>3</v>
      </c>
      <c r="D45" s="135" t="s">
        <v>118</v>
      </c>
      <c r="E45" s="135" t="s">
        <v>119</v>
      </c>
      <c r="F45" s="136" t="s">
        <v>72</v>
      </c>
      <c r="G45" s="81"/>
    </row>
    <row r="46" spans="1:7" ht="15" customHeight="1" x14ac:dyDescent="0.25">
      <c r="A46" s="242">
        <f t="shared" si="5"/>
        <v>15</v>
      </c>
      <c r="B46" s="28">
        <v>43</v>
      </c>
      <c r="C46" s="29">
        <v>1</v>
      </c>
      <c r="D46" s="157" t="s">
        <v>120</v>
      </c>
      <c r="E46" s="157" t="s">
        <v>90</v>
      </c>
      <c r="F46" s="153" t="s">
        <v>116</v>
      </c>
      <c r="G46" s="79"/>
    </row>
    <row r="47" spans="1:7" ht="15" customHeight="1" x14ac:dyDescent="0.25">
      <c r="A47" s="243"/>
      <c r="B47" s="31">
        <v>44</v>
      </c>
      <c r="C47" s="32">
        <v>2</v>
      </c>
      <c r="D47" s="143" t="s">
        <v>121</v>
      </c>
      <c r="E47" s="143" t="s">
        <v>65</v>
      </c>
      <c r="F47" s="144" t="s">
        <v>34</v>
      </c>
      <c r="G47" s="80"/>
    </row>
    <row r="48" spans="1:7" ht="15.75" customHeight="1" thickBot="1" x14ac:dyDescent="0.3">
      <c r="A48" s="244"/>
      <c r="B48" s="34">
        <v>45</v>
      </c>
      <c r="C48" s="35">
        <v>3</v>
      </c>
      <c r="D48" s="142" t="s">
        <v>122</v>
      </c>
      <c r="E48" s="142" t="s">
        <v>123</v>
      </c>
      <c r="F48" s="171" t="s">
        <v>80</v>
      </c>
      <c r="G48" s="81"/>
    </row>
    <row r="49" spans="1:7" ht="15" customHeight="1" x14ac:dyDescent="0.25">
      <c r="A49" s="242">
        <f t="shared" si="5"/>
        <v>16</v>
      </c>
      <c r="B49" s="28">
        <v>46</v>
      </c>
      <c r="C49" s="29">
        <v>1</v>
      </c>
      <c r="D49" s="159" t="s">
        <v>124</v>
      </c>
      <c r="E49" s="10" t="s">
        <v>42</v>
      </c>
      <c r="F49" s="159" t="s">
        <v>125</v>
      </c>
      <c r="G49" s="79"/>
    </row>
    <row r="50" spans="1:7" ht="15" customHeight="1" x14ac:dyDescent="0.25">
      <c r="A50" s="243"/>
      <c r="B50" s="31">
        <v>47</v>
      </c>
      <c r="C50" s="32">
        <v>2</v>
      </c>
      <c r="D50" s="130" t="s">
        <v>126</v>
      </c>
      <c r="E50" s="130" t="s">
        <v>45</v>
      </c>
      <c r="F50" s="131" t="s">
        <v>127</v>
      </c>
      <c r="G50" s="80"/>
    </row>
    <row r="51" spans="1:7" ht="15.75" customHeight="1" thickBot="1" x14ac:dyDescent="0.3">
      <c r="A51" s="244"/>
      <c r="B51" s="34">
        <v>48</v>
      </c>
      <c r="C51" s="35">
        <v>3</v>
      </c>
      <c r="D51" s="135" t="s">
        <v>128</v>
      </c>
      <c r="E51" s="135" t="s">
        <v>39</v>
      </c>
      <c r="F51" s="136" t="s">
        <v>46</v>
      </c>
      <c r="G51" s="81"/>
    </row>
    <row r="52" spans="1:7" ht="15" customHeight="1" x14ac:dyDescent="0.25">
      <c r="A52" s="242">
        <f t="shared" si="5"/>
        <v>17</v>
      </c>
      <c r="B52" s="28">
        <v>49</v>
      </c>
      <c r="C52" s="29">
        <v>1</v>
      </c>
      <c r="D52" s="65" t="s">
        <v>129</v>
      </c>
      <c r="E52" s="65" t="s">
        <v>99</v>
      </c>
      <c r="F52" s="82" t="s">
        <v>85</v>
      </c>
      <c r="G52" s="79"/>
    </row>
    <row r="53" spans="1:7" ht="15" customHeight="1" x14ac:dyDescent="0.25">
      <c r="A53" s="243"/>
      <c r="B53" s="31">
        <v>50</v>
      </c>
      <c r="C53" s="32">
        <v>2</v>
      </c>
      <c r="D53" s="130" t="s">
        <v>130</v>
      </c>
      <c r="E53" s="130" t="s">
        <v>45</v>
      </c>
      <c r="F53" s="131" t="s">
        <v>131</v>
      </c>
      <c r="G53" s="80"/>
    </row>
    <row r="54" spans="1:7" ht="15.75" customHeight="1" thickBot="1" x14ac:dyDescent="0.3">
      <c r="A54" s="244"/>
      <c r="B54" s="34">
        <v>51</v>
      </c>
      <c r="C54" s="35">
        <v>3</v>
      </c>
      <c r="D54" s="154" t="s">
        <v>132</v>
      </c>
      <c r="E54" s="154" t="s">
        <v>45</v>
      </c>
      <c r="F54" s="155" t="s">
        <v>80</v>
      </c>
      <c r="G54" s="81"/>
    </row>
    <row r="55" spans="1:7" ht="15" customHeight="1" x14ac:dyDescent="0.25">
      <c r="A55" s="242">
        <f t="shared" si="5"/>
        <v>18</v>
      </c>
      <c r="B55" s="28">
        <v>52</v>
      </c>
      <c r="C55" s="29">
        <v>1</v>
      </c>
      <c r="D55" s="152" t="s">
        <v>133</v>
      </c>
      <c r="E55" s="152" t="s">
        <v>134</v>
      </c>
      <c r="F55" s="153" t="s">
        <v>66</v>
      </c>
      <c r="G55" s="79"/>
    </row>
    <row r="56" spans="1:7" ht="15" customHeight="1" x14ac:dyDescent="0.25">
      <c r="A56" s="243"/>
      <c r="B56" s="31">
        <v>53</v>
      </c>
      <c r="C56" s="32">
        <v>2</v>
      </c>
      <c r="D56" s="134" t="s">
        <v>135</v>
      </c>
      <c r="E56" s="134" t="s">
        <v>74</v>
      </c>
      <c r="F56" s="169" t="s">
        <v>80</v>
      </c>
      <c r="G56" s="80"/>
    </row>
    <row r="57" spans="1:7" ht="15.75" customHeight="1" thickBot="1" x14ac:dyDescent="0.3">
      <c r="A57" s="244"/>
      <c r="B57" s="34">
        <v>54</v>
      </c>
      <c r="C57" s="35">
        <v>3</v>
      </c>
      <c r="D57" s="135" t="s">
        <v>136</v>
      </c>
      <c r="E57" s="135" t="s">
        <v>113</v>
      </c>
      <c r="F57" s="136" t="s">
        <v>114</v>
      </c>
      <c r="G57" s="81"/>
    </row>
    <row r="58" spans="1:7" ht="15" customHeight="1" x14ac:dyDescent="0.25">
      <c r="A58" s="242">
        <f t="shared" si="5"/>
        <v>19</v>
      </c>
      <c r="B58" s="28">
        <v>55</v>
      </c>
      <c r="C58" s="29">
        <v>1</v>
      </c>
      <c r="D58" s="137" t="s">
        <v>137</v>
      </c>
      <c r="E58" s="137" t="s">
        <v>138</v>
      </c>
      <c r="F58" s="138" t="s">
        <v>139</v>
      </c>
      <c r="G58" s="79"/>
    </row>
    <row r="59" spans="1:7" ht="15" customHeight="1" x14ac:dyDescent="0.25">
      <c r="A59" s="243"/>
      <c r="B59" s="31">
        <v>56</v>
      </c>
      <c r="C59" s="32">
        <v>2</v>
      </c>
      <c r="D59" s="130" t="s">
        <v>78</v>
      </c>
      <c r="E59" s="130" t="s">
        <v>140</v>
      </c>
      <c r="F59" s="131" t="s">
        <v>141</v>
      </c>
      <c r="G59" s="80"/>
    </row>
    <row r="60" spans="1:7" ht="15.75" customHeight="1" thickBot="1" x14ac:dyDescent="0.3">
      <c r="A60" s="244"/>
      <c r="B60" s="34">
        <v>57</v>
      </c>
      <c r="C60" s="35">
        <v>3</v>
      </c>
      <c r="D60" s="135" t="s">
        <v>142</v>
      </c>
      <c r="E60" s="135" t="s">
        <v>113</v>
      </c>
      <c r="F60" s="136" t="s">
        <v>143</v>
      </c>
      <c r="G60" s="81"/>
    </row>
    <row r="61" spans="1:7" ht="15" customHeight="1" x14ac:dyDescent="0.25">
      <c r="A61" s="242">
        <f t="shared" si="5"/>
        <v>20</v>
      </c>
      <c r="B61" s="28">
        <v>58</v>
      </c>
      <c r="C61" s="29">
        <v>1</v>
      </c>
      <c r="D61" s="139" t="s">
        <v>144</v>
      </c>
      <c r="E61" s="139" t="s">
        <v>145</v>
      </c>
      <c r="F61" s="170" t="s">
        <v>80</v>
      </c>
      <c r="G61" s="79"/>
    </row>
    <row r="62" spans="1:7" ht="15" customHeight="1" x14ac:dyDescent="0.25">
      <c r="A62" s="243"/>
      <c r="B62" s="31">
        <v>59</v>
      </c>
      <c r="C62" s="32">
        <v>2</v>
      </c>
      <c r="D62" s="130" t="s">
        <v>146</v>
      </c>
      <c r="E62" s="130" t="s">
        <v>60</v>
      </c>
      <c r="F62" s="131" t="s">
        <v>147</v>
      </c>
      <c r="G62" s="80"/>
    </row>
    <row r="63" spans="1:7" ht="15.75" customHeight="1" thickBot="1" x14ac:dyDescent="0.3">
      <c r="A63" s="244"/>
      <c r="B63" s="34">
        <v>60</v>
      </c>
      <c r="C63" s="35">
        <v>3</v>
      </c>
      <c r="D63" s="12" t="s">
        <v>148</v>
      </c>
      <c r="E63" s="12" t="s">
        <v>48</v>
      </c>
      <c r="F63" s="77" t="s">
        <v>149</v>
      </c>
      <c r="G63" s="81"/>
    </row>
    <row r="64" spans="1:7" ht="15" customHeight="1" x14ac:dyDescent="0.25">
      <c r="A64" s="242">
        <f t="shared" si="5"/>
        <v>21</v>
      </c>
      <c r="B64" s="28">
        <v>61</v>
      </c>
      <c r="C64" s="29">
        <v>1</v>
      </c>
      <c r="D64" s="132" t="s">
        <v>150</v>
      </c>
      <c r="E64" s="132" t="s">
        <v>77</v>
      </c>
      <c r="F64" s="168" t="s">
        <v>114</v>
      </c>
      <c r="G64" s="79"/>
    </row>
    <row r="65" spans="1:7" ht="15" customHeight="1" x14ac:dyDescent="0.25">
      <c r="A65" s="243"/>
      <c r="B65" s="31">
        <v>62</v>
      </c>
      <c r="C65" s="32">
        <v>2</v>
      </c>
      <c r="D65" s="130" t="s">
        <v>151</v>
      </c>
      <c r="E65" s="130" t="s">
        <v>97</v>
      </c>
      <c r="F65" s="131" t="s">
        <v>152</v>
      </c>
      <c r="G65" s="80"/>
    </row>
    <row r="66" spans="1:7" ht="15.75" customHeight="1" thickBot="1" x14ac:dyDescent="0.3">
      <c r="A66" s="244"/>
      <c r="B66" s="34">
        <v>63</v>
      </c>
      <c r="C66" s="35">
        <v>3</v>
      </c>
      <c r="D66" s="135" t="s">
        <v>153</v>
      </c>
      <c r="E66" s="135" t="s">
        <v>36</v>
      </c>
      <c r="F66" s="136" t="s">
        <v>154</v>
      </c>
      <c r="G66" s="81"/>
    </row>
    <row r="67" spans="1:7" ht="15" customHeight="1" x14ac:dyDescent="0.25">
      <c r="A67" s="242">
        <f t="shared" si="5"/>
        <v>22</v>
      </c>
      <c r="B67" s="28">
        <v>64</v>
      </c>
      <c r="C67" s="29">
        <v>1</v>
      </c>
      <c r="D67" s="65" t="s">
        <v>155</v>
      </c>
      <c r="E67" s="65" t="s">
        <v>33</v>
      </c>
      <c r="F67" s="82" t="s">
        <v>85</v>
      </c>
      <c r="G67" s="79"/>
    </row>
    <row r="68" spans="1:7" ht="15" customHeight="1" x14ac:dyDescent="0.25">
      <c r="A68" s="243"/>
      <c r="B68" s="31">
        <v>65</v>
      </c>
      <c r="C68" s="32">
        <v>2</v>
      </c>
      <c r="D68" s="130" t="s">
        <v>156</v>
      </c>
      <c r="E68" s="130" t="s">
        <v>95</v>
      </c>
      <c r="F68" s="131" t="s">
        <v>149</v>
      </c>
      <c r="G68" s="80"/>
    </row>
    <row r="69" spans="1:7" ht="15.75" customHeight="1" thickBot="1" x14ac:dyDescent="0.3">
      <c r="A69" s="244"/>
      <c r="B69" s="34">
        <v>66</v>
      </c>
      <c r="C69" s="35">
        <v>3</v>
      </c>
      <c r="D69" s="154" t="s">
        <v>157</v>
      </c>
      <c r="E69" s="154" t="s">
        <v>45</v>
      </c>
      <c r="F69" s="155" t="s">
        <v>158</v>
      </c>
      <c r="G69" s="81"/>
    </row>
    <row r="70" spans="1:7" ht="15" customHeight="1" x14ac:dyDescent="0.25">
      <c r="A70" s="242">
        <f t="shared" si="5"/>
        <v>23</v>
      </c>
      <c r="B70" s="28">
        <v>67</v>
      </c>
      <c r="C70" s="29">
        <v>1</v>
      </c>
      <c r="D70" s="160" t="s">
        <v>159</v>
      </c>
      <c r="E70" s="160" t="s">
        <v>52</v>
      </c>
      <c r="F70" s="176" t="s">
        <v>160</v>
      </c>
      <c r="G70" s="79"/>
    </row>
    <row r="71" spans="1:7" ht="15" customHeight="1" x14ac:dyDescent="0.25">
      <c r="A71" s="243"/>
      <c r="B71" s="31">
        <v>68</v>
      </c>
      <c r="C71" s="32">
        <v>2</v>
      </c>
      <c r="D71" s="130" t="s">
        <v>161</v>
      </c>
      <c r="E71" s="130" t="s">
        <v>99</v>
      </c>
      <c r="F71" s="131" t="s">
        <v>152</v>
      </c>
      <c r="G71" s="80"/>
    </row>
    <row r="72" spans="1:7" ht="15.75" customHeight="1" thickBot="1" x14ac:dyDescent="0.3">
      <c r="A72" s="244"/>
      <c r="B72" s="34">
        <v>69</v>
      </c>
      <c r="C72" s="35">
        <v>3</v>
      </c>
      <c r="D72" s="12" t="s">
        <v>162</v>
      </c>
      <c r="E72" s="12" t="s">
        <v>60</v>
      </c>
      <c r="F72" s="77" t="s">
        <v>149</v>
      </c>
      <c r="G72" s="81"/>
    </row>
    <row r="73" spans="1:7" ht="15" customHeight="1" x14ac:dyDescent="0.25">
      <c r="A73" s="242">
        <f t="shared" si="5"/>
        <v>24</v>
      </c>
      <c r="B73" s="28">
        <v>70</v>
      </c>
      <c r="C73" s="29">
        <v>1</v>
      </c>
      <c r="D73" s="19" t="s">
        <v>163</v>
      </c>
      <c r="E73" s="19" t="s">
        <v>39</v>
      </c>
      <c r="F73" s="19" t="s">
        <v>164</v>
      </c>
      <c r="G73" s="79"/>
    </row>
    <row r="74" spans="1:7" ht="15" customHeight="1" x14ac:dyDescent="0.25">
      <c r="A74" s="243"/>
      <c r="B74" s="31">
        <v>71</v>
      </c>
      <c r="C74" s="32">
        <v>2</v>
      </c>
      <c r="D74" s="142" t="s">
        <v>165</v>
      </c>
      <c r="E74" s="142" t="s">
        <v>45</v>
      </c>
      <c r="F74" s="171" t="s">
        <v>181</v>
      </c>
      <c r="G74" s="80"/>
    </row>
    <row r="75" spans="1:7" ht="15.75" customHeight="1" thickBot="1" x14ac:dyDescent="0.3">
      <c r="A75" s="244"/>
      <c r="B75" s="34">
        <v>72</v>
      </c>
      <c r="C75" s="35">
        <v>3</v>
      </c>
      <c r="D75" s="135" t="s">
        <v>166</v>
      </c>
      <c r="E75" s="135" t="s">
        <v>33</v>
      </c>
      <c r="F75" s="136" t="s">
        <v>149</v>
      </c>
      <c r="G75" s="81"/>
    </row>
    <row r="76" spans="1:7" ht="15" customHeight="1" x14ac:dyDescent="0.25">
      <c r="A76" s="242">
        <f t="shared" si="5"/>
        <v>25</v>
      </c>
      <c r="B76" s="28">
        <v>73</v>
      </c>
      <c r="C76" s="29">
        <v>1</v>
      </c>
      <c r="D76" s="162" t="s">
        <v>167</v>
      </c>
      <c r="E76" s="162" t="s">
        <v>168</v>
      </c>
      <c r="F76" s="163" t="s">
        <v>169</v>
      </c>
      <c r="G76" s="79"/>
    </row>
    <row r="77" spans="1:7" ht="15" customHeight="1" x14ac:dyDescent="0.25">
      <c r="A77" s="243"/>
      <c r="B77" s="31">
        <v>74</v>
      </c>
      <c r="C77" s="32">
        <v>2</v>
      </c>
      <c r="D77" s="76" t="s">
        <v>170</v>
      </c>
      <c r="E77" s="16" t="s">
        <v>33</v>
      </c>
      <c r="F77" s="177" t="s">
        <v>171</v>
      </c>
      <c r="G77" s="80"/>
    </row>
    <row r="78" spans="1:7" ht="15.75" customHeight="1" thickBot="1" x14ac:dyDescent="0.3">
      <c r="A78" s="244"/>
      <c r="B78" s="34">
        <v>75</v>
      </c>
      <c r="C78" s="35">
        <v>3</v>
      </c>
      <c r="D78" s="12" t="s">
        <v>172</v>
      </c>
      <c r="E78" s="12" t="s">
        <v>113</v>
      </c>
      <c r="F78" s="77" t="s">
        <v>85</v>
      </c>
      <c r="G78" s="81"/>
    </row>
    <row r="79" spans="1:7" ht="15" customHeight="1" x14ac:dyDescent="0.25">
      <c r="A79" s="242">
        <f t="shared" si="5"/>
        <v>26</v>
      </c>
      <c r="B79" s="28">
        <v>76</v>
      </c>
      <c r="C79" s="29">
        <v>1</v>
      </c>
      <c r="D79" s="10" t="s">
        <v>173</v>
      </c>
      <c r="E79" s="10" t="s">
        <v>77</v>
      </c>
      <c r="F79" s="75" t="s">
        <v>141</v>
      </c>
      <c r="G79" s="79"/>
    </row>
    <row r="80" spans="1:7" ht="15" customHeight="1" x14ac:dyDescent="0.25">
      <c r="A80" s="243"/>
      <c r="B80" s="31">
        <v>77</v>
      </c>
      <c r="C80" s="32">
        <v>2</v>
      </c>
      <c r="D80" s="19" t="s">
        <v>174</v>
      </c>
      <c r="E80" s="16" t="s">
        <v>95</v>
      </c>
      <c r="F80" s="19" t="s">
        <v>149</v>
      </c>
      <c r="G80" s="80"/>
    </row>
    <row r="81" spans="1:7" ht="15.75" customHeight="1" thickBot="1" x14ac:dyDescent="0.3">
      <c r="A81" s="244"/>
      <c r="B81" s="34">
        <v>78</v>
      </c>
      <c r="C81" s="35">
        <v>3</v>
      </c>
      <c r="D81" s="154" t="s">
        <v>175</v>
      </c>
      <c r="E81" s="154" t="s">
        <v>140</v>
      </c>
      <c r="F81" s="155" t="s">
        <v>154</v>
      </c>
      <c r="G81" s="81"/>
    </row>
    <row r="82" spans="1:7" ht="15" customHeight="1" x14ac:dyDescent="0.25">
      <c r="A82" s="242">
        <f t="shared" si="5"/>
        <v>27</v>
      </c>
      <c r="B82" s="28">
        <v>79</v>
      </c>
      <c r="C82" s="29">
        <v>1</v>
      </c>
      <c r="D82" s="130" t="s">
        <v>176</v>
      </c>
      <c r="E82" s="130" t="s">
        <v>36</v>
      </c>
      <c r="F82" s="169" t="s">
        <v>177</v>
      </c>
      <c r="G82" s="79"/>
    </row>
    <row r="83" spans="1:7" ht="15" customHeight="1" x14ac:dyDescent="0.25">
      <c r="A83" s="243"/>
      <c r="B83" s="31">
        <v>80</v>
      </c>
      <c r="C83" s="32">
        <v>2</v>
      </c>
      <c r="D83" s="130" t="s">
        <v>178</v>
      </c>
      <c r="E83" s="130" t="s">
        <v>65</v>
      </c>
      <c r="F83" s="131" t="s">
        <v>85</v>
      </c>
      <c r="G83" s="80"/>
    </row>
    <row r="84" spans="1:7" ht="15.75" customHeight="1" thickBot="1" x14ac:dyDescent="0.3">
      <c r="A84" s="244"/>
      <c r="B84" s="34">
        <v>81</v>
      </c>
      <c r="C84" s="35">
        <v>3</v>
      </c>
      <c r="D84" s="130" t="s">
        <v>179</v>
      </c>
      <c r="E84" s="130" t="s">
        <v>87</v>
      </c>
      <c r="F84" s="136" t="s">
        <v>75</v>
      </c>
      <c r="G84" s="81"/>
    </row>
    <row r="85" spans="1:7" ht="15" customHeight="1" x14ac:dyDescent="0.25">
      <c r="A85" s="242">
        <f t="shared" si="5"/>
        <v>28</v>
      </c>
      <c r="B85" s="28">
        <v>82</v>
      </c>
      <c r="C85" s="29">
        <v>1</v>
      </c>
      <c r="D85" s="140" t="s">
        <v>180</v>
      </c>
      <c r="E85" s="140" t="s">
        <v>42</v>
      </c>
      <c r="F85" s="141" t="s">
        <v>141</v>
      </c>
      <c r="G85" s="79"/>
    </row>
    <row r="86" spans="1:7" ht="15" customHeight="1" x14ac:dyDescent="0.25">
      <c r="A86" s="243"/>
      <c r="B86" s="31">
        <v>83</v>
      </c>
      <c r="C86" s="32">
        <v>2</v>
      </c>
      <c r="D86" s="16" t="s">
        <v>182</v>
      </c>
      <c r="E86" s="16" t="s">
        <v>95</v>
      </c>
      <c r="F86" s="76" t="s">
        <v>149</v>
      </c>
      <c r="G86" s="80"/>
    </row>
    <row r="87" spans="1:7" ht="15.75" customHeight="1" thickBot="1" x14ac:dyDescent="0.3">
      <c r="A87" s="244"/>
      <c r="B87" s="34">
        <v>84</v>
      </c>
      <c r="C87" s="35">
        <v>3</v>
      </c>
      <c r="D87" s="12" t="s">
        <v>183</v>
      </c>
      <c r="E87" s="12" t="s">
        <v>69</v>
      </c>
      <c r="F87" s="136" t="s">
        <v>154</v>
      </c>
      <c r="G87" s="81"/>
    </row>
    <row r="88" spans="1:7" ht="15" customHeight="1" x14ac:dyDescent="0.25">
      <c r="A88" s="242">
        <f t="shared" si="5"/>
        <v>29</v>
      </c>
      <c r="B88" s="28">
        <v>85</v>
      </c>
      <c r="C88" s="29">
        <v>1</v>
      </c>
      <c r="D88" s="19" t="s">
        <v>184</v>
      </c>
      <c r="E88" s="10" t="s">
        <v>42</v>
      </c>
      <c r="F88" s="19" t="s">
        <v>177</v>
      </c>
      <c r="G88" s="79"/>
    </row>
    <row r="89" spans="1:7" ht="15" customHeight="1" x14ac:dyDescent="0.25">
      <c r="A89" s="243"/>
      <c r="B89" s="31">
        <v>86</v>
      </c>
      <c r="C89" s="32">
        <v>2</v>
      </c>
      <c r="D89" s="16" t="s">
        <v>185</v>
      </c>
      <c r="E89" s="16" t="s">
        <v>77</v>
      </c>
      <c r="F89" s="76" t="s">
        <v>85</v>
      </c>
      <c r="G89" s="80"/>
    </row>
    <row r="90" spans="1:7" ht="15.75" customHeight="1" thickBot="1" x14ac:dyDescent="0.3">
      <c r="A90" s="244"/>
      <c r="B90" s="34">
        <v>87</v>
      </c>
      <c r="C90" s="35">
        <v>3</v>
      </c>
      <c r="D90" s="12" t="s">
        <v>186</v>
      </c>
      <c r="E90" s="12" t="s">
        <v>97</v>
      </c>
      <c r="F90" s="77" t="s">
        <v>187</v>
      </c>
      <c r="G90" s="81"/>
    </row>
    <row r="91" spans="1:7" ht="15" customHeight="1" x14ac:dyDescent="0.25">
      <c r="A91" s="242">
        <f t="shared" ref="A91:A142" si="6">A88+1</f>
        <v>30</v>
      </c>
      <c r="B91" s="28">
        <v>88</v>
      </c>
      <c r="C91" s="29">
        <v>1</v>
      </c>
      <c r="D91" s="10" t="s">
        <v>188</v>
      </c>
      <c r="E91" s="10" t="s">
        <v>189</v>
      </c>
      <c r="F91" s="75" t="s">
        <v>141</v>
      </c>
    </row>
    <row r="92" spans="1:7" ht="15" customHeight="1" x14ac:dyDescent="0.25">
      <c r="A92" s="243"/>
      <c r="B92" s="31">
        <v>89</v>
      </c>
      <c r="C92" s="32">
        <v>2</v>
      </c>
      <c r="D92" s="142" t="s">
        <v>190</v>
      </c>
      <c r="E92" s="142" t="s">
        <v>191</v>
      </c>
      <c r="F92" s="171" t="s">
        <v>149</v>
      </c>
    </row>
    <row r="93" spans="1:7" ht="15.75" customHeight="1" thickBot="1" x14ac:dyDescent="0.3">
      <c r="A93" s="244"/>
      <c r="B93" s="34">
        <v>90</v>
      </c>
      <c r="C93" s="35">
        <v>3</v>
      </c>
      <c r="D93" s="154" t="s">
        <v>192</v>
      </c>
      <c r="E93" s="154" t="s">
        <v>95</v>
      </c>
      <c r="F93" s="155" t="s">
        <v>154</v>
      </c>
    </row>
    <row r="94" spans="1:7" ht="15" customHeight="1" x14ac:dyDescent="0.25">
      <c r="A94" s="242">
        <f t="shared" si="6"/>
        <v>31</v>
      </c>
      <c r="B94" s="28">
        <v>91</v>
      </c>
      <c r="C94" s="29">
        <v>2</v>
      </c>
      <c r="D94" s="10"/>
      <c r="E94" s="10"/>
      <c r="F94" s="30"/>
    </row>
    <row r="95" spans="1:7" ht="15" customHeight="1" x14ac:dyDescent="0.25">
      <c r="A95" s="243"/>
      <c r="B95" s="31">
        <v>92</v>
      </c>
      <c r="C95" s="32">
        <v>3</v>
      </c>
      <c r="D95" s="16"/>
      <c r="E95" s="16"/>
      <c r="F95" s="33"/>
    </row>
    <row r="96" spans="1:7" ht="15.75" customHeight="1" thickBot="1" x14ac:dyDescent="0.3">
      <c r="A96" s="244"/>
      <c r="B96" s="34">
        <v>93</v>
      </c>
      <c r="C96" s="35">
        <v>1</v>
      </c>
      <c r="D96" s="12"/>
      <c r="E96" s="12"/>
      <c r="F96" s="36"/>
    </row>
    <row r="97" spans="1:6" ht="15" customHeight="1" x14ac:dyDescent="0.25">
      <c r="A97" s="242">
        <f t="shared" si="6"/>
        <v>32</v>
      </c>
      <c r="B97" s="28">
        <v>94</v>
      </c>
      <c r="C97" s="29">
        <v>2</v>
      </c>
      <c r="D97" s="10"/>
      <c r="E97" s="10"/>
      <c r="F97" s="30"/>
    </row>
    <row r="98" spans="1:6" ht="15" customHeight="1" x14ac:dyDescent="0.25">
      <c r="A98" s="243"/>
      <c r="B98" s="31">
        <v>95</v>
      </c>
      <c r="C98" s="32">
        <v>3</v>
      </c>
      <c r="D98" s="16"/>
      <c r="E98" s="16"/>
      <c r="F98" s="33"/>
    </row>
    <row r="99" spans="1:6" ht="15.75" customHeight="1" thickBot="1" x14ac:dyDescent="0.3">
      <c r="A99" s="244"/>
      <c r="B99" s="34">
        <v>96</v>
      </c>
      <c r="C99" s="35">
        <v>1</v>
      </c>
      <c r="D99" s="12"/>
      <c r="E99" s="12"/>
      <c r="F99" s="36"/>
    </row>
    <row r="100" spans="1:6" ht="15" customHeight="1" x14ac:dyDescent="0.25">
      <c r="A100" s="242">
        <f t="shared" si="6"/>
        <v>33</v>
      </c>
      <c r="B100" s="28">
        <v>97</v>
      </c>
      <c r="C100" s="29">
        <v>2</v>
      </c>
      <c r="D100" s="10"/>
      <c r="E100" s="10"/>
      <c r="F100" s="30"/>
    </row>
    <row r="101" spans="1:6" ht="15" customHeight="1" x14ac:dyDescent="0.25">
      <c r="A101" s="243"/>
      <c r="B101" s="31">
        <v>98</v>
      </c>
      <c r="C101" s="32">
        <v>3</v>
      </c>
      <c r="D101" s="16"/>
      <c r="E101" s="16"/>
      <c r="F101" s="33"/>
    </row>
    <row r="102" spans="1:6" ht="15.75" customHeight="1" thickBot="1" x14ac:dyDescent="0.3">
      <c r="A102" s="244"/>
      <c r="B102" s="34">
        <v>99</v>
      </c>
      <c r="C102" s="35">
        <v>1</v>
      </c>
      <c r="D102" s="12"/>
      <c r="E102" s="12"/>
      <c r="F102" s="36"/>
    </row>
    <row r="103" spans="1:6" ht="15" customHeight="1" x14ac:dyDescent="0.25">
      <c r="A103" s="242">
        <f t="shared" si="6"/>
        <v>34</v>
      </c>
      <c r="B103" s="28">
        <v>100</v>
      </c>
      <c r="C103" s="29">
        <v>2</v>
      </c>
      <c r="D103" s="10"/>
      <c r="E103" s="10"/>
      <c r="F103" s="30"/>
    </row>
    <row r="104" spans="1:6" ht="15" customHeight="1" x14ac:dyDescent="0.25">
      <c r="A104" s="243"/>
      <c r="B104" s="31">
        <v>101</v>
      </c>
      <c r="C104" s="32">
        <v>3</v>
      </c>
      <c r="D104" s="16"/>
      <c r="E104" s="16"/>
      <c r="F104" s="33"/>
    </row>
    <row r="105" spans="1:6" ht="15.75" customHeight="1" thickBot="1" x14ac:dyDescent="0.3">
      <c r="A105" s="244"/>
      <c r="B105" s="34">
        <v>102</v>
      </c>
      <c r="C105" s="35">
        <v>1</v>
      </c>
      <c r="D105" s="12"/>
      <c r="E105" s="12"/>
      <c r="F105" s="36"/>
    </row>
    <row r="106" spans="1:6" ht="15" customHeight="1" x14ac:dyDescent="0.25">
      <c r="A106" s="242">
        <f t="shared" si="6"/>
        <v>35</v>
      </c>
      <c r="B106" s="28">
        <v>103</v>
      </c>
      <c r="C106" s="29">
        <v>2</v>
      </c>
      <c r="D106" s="10"/>
      <c r="E106" s="10"/>
      <c r="F106" s="30"/>
    </row>
    <row r="107" spans="1:6" ht="15" customHeight="1" x14ac:dyDescent="0.25">
      <c r="A107" s="243"/>
      <c r="B107" s="31">
        <v>104</v>
      </c>
      <c r="C107" s="32">
        <v>3</v>
      </c>
      <c r="D107" s="16"/>
      <c r="E107" s="16"/>
      <c r="F107" s="33"/>
    </row>
    <row r="108" spans="1:6" ht="15.75" customHeight="1" thickBot="1" x14ac:dyDescent="0.3">
      <c r="A108" s="244"/>
      <c r="B108" s="34">
        <v>105</v>
      </c>
      <c r="C108" s="35">
        <v>1</v>
      </c>
      <c r="D108" s="12"/>
      <c r="E108" s="12"/>
      <c r="F108" s="36"/>
    </row>
    <row r="109" spans="1:6" ht="15" customHeight="1" x14ac:dyDescent="0.25">
      <c r="A109" s="242">
        <f t="shared" si="6"/>
        <v>36</v>
      </c>
      <c r="B109" s="28">
        <v>106</v>
      </c>
      <c r="C109" s="29">
        <v>2</v>
      </c>
      <c r="D109" s="10"/>
      <c r="E109" s="10"/>
      <c r="F109" s="30"/>
    </row>
    <row r="110" spans="1:6" ht="15" customHeight="1" x14ac:dyDescent="0.25">
      <c r="A110" s="243"/>
      <c r="B110" s="31">
        <v>107</v>
      </c>
      <c r="C110" s="32">
        <v>3</v>
      </c>
      <c r="D110" s="16"/>
      <c r="E110" s="16"/>
      <c r="F110" s="33"/>
    </row>
    <row r="111" spans="1:6" ht="15.75" customHeight="1" thickBot="1" x14ac:dyDescent="0.3">
      <c r="A111" s="244"/>
      <c r="B111" s="34">
        <v>108</v>
      </c>
      <c r="C111" s="35">
        <v>1</v>
      </c>
      <c r="D111" s="12"/>
      <c r="E111" s="12"/>
      <c r="F111" s="36"/>
    </row>
    <row r="112" spans="1:6" ht="15" customHeight="1" x14ac:dyDescent="0.25">
      <c r="A112" s="242">
        <f t="shared" si="6"/>
        <v>37</v>
      </c>
      <c r="B112" s="28">
        <v>109</v>
      </c>
      <c r="C112" s="29">
        <v>2</v>
      </c>
      <c r="D112" s="10"/>
      <c r="E112" s="10"/>
      <c r="F112" s="30"/>
    </row>
    <row r="113" spans="1:6" ht="15" customHeight="1" x14ac:dyDescent="0.25">
      <c r="A113" s="243"/>
      <c r="B113" s="31">
        <v>110</v>
      </c>
      <c r="C113" s="32">
        <v>3</v>
      </c>
      <c r="D113" s="16"/>
      <c r="E113" s="16"/>
      <c r="F113" s="33"/>
    </row>
    <row r="114" spans="1:6" ht="15.75" customHeight="1" thickBot="1" x14ac:dyDescent="0.3">
      <c r="A114" s="244"/>
      <c r="B114" s="34">
        <v>111</v>
      </c>
      <c r="C114" s="35">
        <v>1</v>
      </c>
      <c r="D114" s="12"/>
      <c r="E114" s="12"/>
      <c r="F114" s="36"/>
    </row>
    <row r="115" spans="1:6" ht="15" customHeight="1" x14ac:dyDescent="0.25">
      <c r="A115" s="242">
        <f t="shared" si="6"/>
        <v>38</v>
      </c>
      <c r="B115" s="28">
        <v>112</v>
      </c>
      <c r="C115" s="29">
        <v>2</v>
      </c>
      <c r="D115" s="10"/>
      <c r="E115" s="10"/>
      <c r="F115" s="30"/>
    </row>
    <row r="116" spans="1:6" ht="15" customHeight="1" x14ac:dyDescent="0.25">
      <c r="A116" s="243"/>
      <c r="B116" s="31">
        <v>113</v>
      </c>
      <c r="C116" s="32">
        <v>3</v>
      </c>
      <c r="D116" s="16"/>
      <c r="E116" s="16"/>
      <c r="F116" s="33"/>
    </row>
    <row r="117" spans="1:6" ht="15.75" customHeight="1" thickBot="1" x14ac:dyDescent="0.3">
      <c r="A117" s="244"/>
      <c r="B117" s="34">
        <v>114</v>
      </c>
      <c r="C117" s="35">
        <v>1</v>
      </c>
      <c r="D117" s="12"/>
      <c r="E117" s="12"/>
      <c r="F117" s="36"/>
    </row>
    <row r="118" spans="1:6" ht="15" customHeight="1" x14ac:dyDescent="0.25">
      <c r="A118" s="242">
        <f t="shared" si="6"/>
        <v>39</v>
      </c>
      <c r="B118" s="28">
        <v>115</v>
      </c>
      <c r="C118" s="29">
        <v>2</v>
      </c>
      <c r="D118" s="10"/>
      <c r="E118" s="10"/>
      <c r="F118" s="30"/>
    </row>
    <row r="119" spans="1:6" ht="15" customHeight="1" x14ac:dyDescent="0.25">
      <c r="A119" s="243"/>
      <c r="B119" s="31">
        <v>116</v>
      </c>
      <c r="C119" s="32">
        <v>3</v>
      </c>
      <c r="D119" s="16"/>
      <c r="E119" s="16"/>
      <c r="F119" s="33"/>
    </row>
    <row r="120" spans="1:6" ht="15.75" customHeight="1" thickBot="1" x14ac:dyDescent="0.3">
      <c r="A120" s="244"/>
      <c r="B120" s="34">
        <v>117</v>
      </c>
      <c r="C120" s="35">
        <v>1</v>
      </c>
      <c r="D120" s="12"/>
      <c r="E120" s="12"/>
      <c r="F120" s="36"/>
    </row>
    <row r="121" spans="1:6" ht="15" customHeight="1" x14ac:dyDescent="0.25">
      <c r="A121" s="242">
        <f t="shared" si="6"/>
        <v>40</v>
      </c>
      <c r="B121" s="28">
        <v>118</v>
      </c>
      <c r="C121" s="29">
        <v>2</v>
      </c>
      <c r="D121" s="10"/>
      <c r="E121" s="10"/>
      <c r="F121" s="30"/>
    </row>
    <row r="122" spans="1:6" ht="15" customHeight="1" x14ac:dyDescent="0.25">
      <c r="A122" s="243"/>
      <c r="B122" s="31">
        <v>119</v>
      </c>
      <c r="C122" s="32">
        <v>3</v>
      </c>
      <c r="D122" s="16"/>
      <c r="E122" s="16"/>
      <c r="F122" s="33"/>
    </row>
    <row r="123" spans="1:6" ht="15.75" customHeight="1" thickBot="1" x14ac:dyDescent="0.3">
      <c r="A123" s="244"/>
      <c r="B123" s="34">
        <v>120</v>
      </c>
      <c r="C123" s="35">
        <v>1</v>
      </c>
      <c r="D123" s="12"/>
      <c r="E123" s="12"/>
      <c r="F123" s="36"/>
    </row>
    <row r="124" spans="1:6" ht="15" customHeight="1" x14ac:dyDescent="0.25">
      <c r="A124" s="242">
        <f t="shared" si="6"/>
        <v>41</v>
      </c>
      <c r="B124" s="28">
        <v>121</v>
      </c>
      <c r="C124" s="29">
        <v>2</v>
      </c>
      <c r="D124" s="10"/>
      <c r="E124" s="10"/>
      <c r="F124" s="30"/>
    </row>
    <row r="125" spans="1:6" ht="15" customHeight="1" x14ac:dyDescent="0.25">
      <c r="A125" s="243"/>
      <c r="B125" s="31">
        <v>122</v>
      </c>
      <c r="C125" s="32">
        <v>3</v>
      </c>
      <c r="D125" s="16"/>
      <c r="E125" s="16"/>
      <c r="F125" s="33"/>
    </row>
    <row r="126" spans="1:6" ht="15.75" customHeight="1" thickBot="1" x14ac:dyDescent="0.3">
      <c r="A126" s="244"/>
      <c r="B126" s="34">
        <v>123</v>
      </c>
      <c r="C126" s="35">
        <v>1</v>
      </c>
      <c r="D126" s="12"/>
      <c r="E126" s="12"/>
      <c r="F126" s="36"/>
    </row>
    <row r="127" spans="1:6" ht="15" customHeight="1" x14ac:dyDescent="0.25">
      <c r="A127" s="242">
        <f t="shared" si="6"/>
        <v>42</v>
      </c>
      <c r="B127" s="28">
        <v>124</v>
      </c>
      <c r="C127" s="29">
        <v>2</v>
      </c>
      <c r="D127" s="10"/>
      <c r="E127" s="10"/>
      <c r="F127" s="30"/>
    </row>
    <row r="128" spans="1:6" ht="15" customHeight="1" x14ac:dyDescent="0.25">
      <c r="A128" s="243"/>
      <c r="B128" s="31">
        <v>125</v>
      </c>
      <c r="C128" s="32">
        <v>3</v>
      </c>
      <c r="D128" s="16"/>
      <c r="E128" s="16"/>
      <c r="F128" s="33"/>
    </row>
    <row r="129" spans="1:6" ht="15.75" customHeight="1" thickBot="1" x14ac:dyDescent="0.3">
      <c r="A129" s="244"/>
      <c r="B129" s="34">
        <v>126</v>
      </c>
      <c r="C129" s="35">
        <v>1</v>
      </c>
      <c r="D129" s="12"/>
      <c r="E129" s="12"/>
      <c r="F129" s="36"/>
    </row>
    <row r="130" spans="1:6" ht="15" customHeight="1" x14ac:dyDescent="0.25">
      <c r="A130" s="242">
        <f t="shared" si="6"/>
        <v>43</v>
      </c>
      <c r="B130" s="28">
        <v>127</v>
      </c>
      <c r="C130" s="29">
        <v>2</v>
      </c>
      <c r="D130" s="10"/>
      <c r="E130" s="10"/>
      <c r="F130" s="30"/>
    </row>
    <row r="131" spans="1:6" ht="15" customHeight="1" x14ac:dyDescent="0.25">
      <c r="A131" s="243"/>
      <c r="B131" s="31">
        <v>128</v>
      </c>
      <c r="C131" s="32">
        <v>3</v>
      </c>
      <c r="D131" s="16"/>
      <c r="E131" s="16"/>
      <c r="F131" s="33"/>
    </row>
    <row r="132" spans="1:6" ht="15.75" customHeight="1" thickBot="1" x14ac:dyDescent="0.3">
      <c r="A132" s="244"/>
      <c r="B132" s="34">
        <v>129</v>
      </c>
      <c r="C132" s="35">
        <v>1</v>
      </c>
      <c r="D132" s="12"/>
      <c r="E132" s="12"/>
      <c r="F132" s="36"/>
    </row>
    <row r="133" spans="1:6" ht="15" customHeight="1" x14ac:dyDescent="0.25">
      <c r="A133" s="242">
        <f t="shared" si="6"/>
        <v>44</v>
      </c>
      <c r="B133" s="28">
        <v>130</v>
      </c>
      <c r="C133" s="29">
        <v>2</v>
      </c>
      <c r="D133" s="10"/>
      <c r="E133" s="10"/>
      <c r="F133" s="30"/>
    </row>
    <row r="134" spans="1:6" ht="15" customHeight="1" x14ac:dyDescent="0.25">
      <c r="A134" s="243"/>
      <c r="B134" s="31">
        <v>131</v>
      </c>
      <c r="C134" s="32">
        <v>3</v>
      </c>
      <c r="D134" s="16"/>
      <c r="E134" s="16"/>
      <c r="F134" s="33"/>
    </row>
    <row r="135" spans="1:6" ht="15.75" customHeight="1" thickBot="1" x14ac:dyDescent="0.3">
      <c r="A135" s="244"/>
      <c r="B135" s="34">
        <v>132</v>
      </c>
      <c r="C135" s="35">
        <v>1</v>
      </c>
      <c r="D135" s="12"/>
      <c r="E135" s="12"/>
      <c r="F135" s="36"/>
    </row>
    <row r="136" spans="1:6" ht="15" customHeight="1" x14ac:dyDescent="0.25">
      <c r="A136" s="242">
        <f t="shared" si="6"/>
        <v>45</v>
      </c>
      <c r="B136" s="28">
        <v>133</v>
      </c>
      <c r="C136" s="29">
        <v>2</v>
      </c>
      <c r="D136" s="10"/>
      <c r="E136" s="10"/>
      <c r="F136" s="30"/>
    </row>
    <row r="137" spans="1:6" ht="15" customHeight="1" x14ac:dyDescent="0.25">
      <c r="A137" s="243"/>
      <c r="B137" s="31">
        <v>134</v>
      </c>
      <c r="C137" s="32">
        <v>3</v>
      </c>
      <c r="D137" s="16"/>
      <c r="E137" s="16"/>
      <c r="F137" s="33"/>
    </row>
    <row r="138" spans="1:6" ht="15.75" customHeight="1" thickBot="1" x14ac:dyDescent="0.3">
      <c r="A138" s="244"/>
      <c r="B138" s="34">
        <v>135</v>
      </c>
      <c r="C138" s="35">
        <v>1</v>
      </c>
      <c r="D138" s="12"/>
      <c r="E138" s="12"/>
      <c r="F138" s="36"/>
    </row>
    <row r="139" spans="1:6" ht="15" customHeight="1" x14ac:dyDescent="0.25">
      <c r="A139" s="242">
        <f t="shared" si="6"/>
        <v>46</v>
      </c>
      <c r="B139" s="28">
        <v>136</v>
      </c>
      <c r="C139" s="29">
        <v>2</v>
      </c>
      <c r="D139" s="10"/>
      <c r="E139" s="10"/>
      <c r="F139" s="30"/>
    </row>
    <row r="140" spans="1:6" ht="15" customHeight="1" x14ac:dyDescent="0.25">
      <c r="A140" s="243"/>
      <c r="B140" s="31">
        <v>137</v>
      </c>
      <c r="C140" s="32">
        <v>3</v>
      </c>
      <c r="D140" s="16"/>
      <c r="E140" s="16"/>
      <c r="F140" s="33"/>
    </row>
    <row r="141" spans="1:6" ht="15.75" customHeight="1" thickBot="1" x14ac:dyDescent="0.3">
      <c r="A141" s="244"/>
      <c r="B141" s="34">
        <v>138</v>
      </c>
      <c r="C141" s="35">
        <v>1</v>
      </c>
      <c r="D141" s="12"/>
      <c r="E141" s="12"/>
      <c r="F141" s="36"/>
    </row>
    <row r="142" spans="1:6" ht="15" customHeight="1" x14ac:dyDescent="0.25">
      <c r="A142" s="242">
        <f t="shared" si="6"/>
        <v>47</v>
      </c>
      <c r="B142" s="28">
        <v>139</v>
      </c>
      <c r="C142" s="29">
        <v>2</v>
      </c>
      <c r="D142" s="10"/>
      <c r="E142" s="10"/>
      <c r="F142" s="30"/>
    </row>
    <row r="143" spans="1:6" ht="15" customHeight="1" x14ac:dyDescent="0.25">
      <c r="A143" s="243"/>
      <c r="B143" s="31">
        <v>140</v>
      </c>
      <c r="C143" s="32">
        <v>3</v>
      </c>
      <c r="D143" s="16"/>
      <c r="E143" s="16"/>
      <c r="F143" s="33"/>
    </row>
    <row r="144" spans="1:6" ht="15.75" customHeight="1" thickBot="1" x14ac:dyDescent="0.3">
      <c r="A144" s="244"/>
      <c r="B144" s="34">
        <v>141</v>
      </c>
      <c r="C144" s="35">
        <v>1</v>
      </c>
      <c r="D144" s="12"/>
      <c r="E144" s="12"/>
      <c r="F144" s="36"/>
    </row>
    <row r="145" spans="2:6" x14ac:dyDescent="0.25">
      <c r="B145" s="18"/>
      <c r="C145" s="64"/>
      <c r="D145" s="18"/>
      <c r="E145" s="18"/>
      <c r="F145" s="18"/>
    </row>
    <row r="146" spans="2:6" x14ac:dyDescent="0.25">
      <c r="B146" s="18"/>
      <c r="C146" s="64"/>
      <c r="D146" s="18"/>
      <c r="E146" s="18"/>
      <c r="F146" s="18"/>
    </row>
    <row r="147" spans="2:6" x14ac:dyDescent="0.25">
      <c r="B147" s="18"/>
      <c r="C147" s="64"/>
      <c r="D147" s="18"/>
      <c r="E147" s="18"/>
      <c r="F147" s="18"/>
    </row>
    <row r="148" spans="2:6" x14ac:dyDescent="0.25">
      <c r="B148" s="18"/>
      <c r="C148" s="64"/>
      <c r="D148" s="18"/>
      <c r="E148" s="18"/>
      <c r="F148" s="18"/>
    </row>
    <row r="149" spans="2:6" x14ac:dyDescent="0.25">
      <c r="B149" s="18"/>
      <c r="C149" s="64"/>
      <c r="D149" s="18"/>
      <c r="E149" s="18"/>
      <c r="F149" s="18"/>
    </row>
    <row r="150" spans="2:6" x14ac:dyDescent="0.25">
      <c r="B150" s="18"/>
      <c r="C150" s="64"/>
      <c r="D150" s="18"/>
      <c r="E150" s="18"/>
      <c r="F150" s="18"/>
    </row>
  </sheetData>
  <mergeCells count="49">
    <mergeCell ref="A1:G1"/>
    <mergeCell ref="A2:G2"/>
    <mergeCell ref="A139:A141"/>
    <mergeCell ref="A142:A144"/>
    <mergeCell ref="A118:A120"/>
    <mergeCell ref="A121:A123"/>
    <mergeCell ref="A124:A126"/>
    <mergeCell ref="A127:A129"/>
    <mergeCell ref="A130:A132"/>
    <mergeCell ref="A103:A105"/>
    <mergeCell ref="A106:A108"/>
    <mergeCell ref="A109:A111"/>
    <mergeCell ref="A112:A114"/>
    <mergeCell ref="A115:A117"/>
    <mergeCell ref="A94:A96"/>
    <mergeCell ref="A97:A99"/>
    <mergeCell ref="A100:A102"/>
    <mergeCell ref="A133:A135"/>
    <mergeCell ref="A136:A138"/>
    <mergeCell ref="A79:A81"/>
    <mergeCell ref="A82:A84"/>
    <mergeCell ref="A85:A87"/>
    <mergeCell ref="A88:A90"/>
    <mergeCell ref="A91:A93"/>
    <mergeCell ref="A64:A66"/>
    <mergeCell ref="A67:A69"/>
    <mergeCell ref="A70:A72"/>
    <mergeCell ref="A73:A75"/>
    <mergeCell ref="A76:A78"/>
    <mergeCell ref="A49:A51"/>
    <mergeCell ref="A52:A54"/>
    <mergeCell ref="A55:A57"/>
    <mergeCell ref="A58:A60"/>
    <mergeCell ref="A61:A63"/>
    <mergeCell ref="A34:A36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view="pageBreakPreview" topLeftCell="A40" zoomScaleNormal="100" zoomScaleSheetLayoutView="100" workbookViewId="0">
      <selection activeCell="G51" sqref="G51"/>
    </sheetView>
  </sheetViews>
  <sheetFormatPr defaultRowHeight="15" x14ac:dyDescent="0.25"/>
  <cols>
    <col min="1" max="1" width="9.140625" style="45"/>
    <col min="2" max="2" width="7.140625" style="43" customWidth="1"/>
    <col min="3" max="3" width="7" style="44" customWidth="1"/>
    <col min="4" max="4" width="14.140625" style="19" customWidth="1"/>
    <col min="5" max="5" width="14.7109375" style="19" customWidth="1"/>
    <col min="6" max="6" width="36" style="19" customWidth="1"/>
    <col min="7" max="7" width="11.5703125" style="19" customWidth="1"/>
    <col min="8" max="16384" width="9.140625" style="19"/>
  </cols>
  <sheetData>
    <row r="1" spans="1:8" ht="32.25" customHeight="1" x14ac:dyDescent="0.25">
      <c r="A1" s="245" t="s">
        <v>19</v>
      </c>
      <c r="B1" s="253"/>
      <c r="C1" s="253"/>
      <c r="D1" s="253"/>
      <c r="E1" s="253"/>
      <c r="F1" s="253"/>
      <c r="G1" s="247"/>
    </row>
    <row r="2" spans="1:8" ht="32.25" customHeight="1" thickBot="1" x14ac:dyDescent="0.3">
      <c r="A2" s="248" t="s">
        <v>28</v>
      </c>
      <c r="B2" s="249"/>
      <c r="C2" s="249"/>
      <c r="D2" s="249"/>
      <c r="E2" s="249"/>
      <c r="F2" s="249"/>
      <c r="G2" s="250"/>
    </row>
    <row r="3" spans="1:8" ht="15.75" thickBot="1" x14ac:dyDescent="0.3">
      <c r="A3" s="61" t="s">
        <v>15</v>
      </c>
      <c r="B3" s="95" t="s">
        <v>1</v>
      </c>
      <c r="C3" s="96" t="s">
        <v>11</v>
      </c>
      <c r="D3" s="93" t="s">
        <v>10</v>
      </c>
      <c r="E3" s="93" t="s">
        <v>2</v>
      </c>
      <c r="F3" s="27" t="s">
        <v>13</v>
      </c>
      <c r="G3" s="78" t="s">
        <v>17</v>
      </c>
    </row>
    <row r="4" spans="1:8" x14ac:dyDescent="0.25">
      <c r="A4" s="242">
        <v>1</v>
      </c>
      <c r="B4" s="28">
        <v>1</v>
      </c>
      <c r="C4" s="67">
        <v>1</v>
      </c>
      <c r="D4" s="189" t="s">
        <v>29</v>
      </c>
      <c r="E4" s="139" t="s">
        <v>30</v>
      </c>
      <c r="F4" s="190" t="s">
        <v>31</v>
      </c>
      <c r="G4" s="187"/>
      <c r="H4" s="101"/>
    </row>
    <row r="5" spans="1:8" x14ac:dyDescent="0.25">
      <c r="A5" s="251"/>
      <c r="B5" s="31">
        <v>2</v>
      </c>
      <c r="C5" s="68">
        <v>2</v>
      </c>
      <c r="D5" s="191" t="s">
        <v>32</v>
      </c>
      <c r="E5" s="130" t="s">
        <v>33</v>
      </c>
      <c r="F5" s="149" t="s">
        <v>34</v>
      </c>
      <c r="G5" s="164"/>
    </row>
    <row r="6" spans="1:8" x14ac:dyDescent="0.25">
      <c r="A6" s="251"/>
      <c r="B6" s="31">
        <v>3</v>
      </c>
      <c r="C6" s="68">
        <v>3</v>
      </c>
      <c r="D6" s="24" t="s">
        <v>35</v>
      </c>
      <c r="E6" s="16" t="s">
        <v>36</v>
      </c>
      <c r="F6" s="33" t="s">
        <v>37</v>
      </c>
      <c r="G6" s="164"/>
    </row>
    <row r="7" spans="1:8" ht="15.75" thickBot="1" x14ac:dyDescent="0.3">
      <c r="A7" s="252"/>
      <c r="B7" s="34">
        <v>4</v>
      </c>
      <c r="C7" s="69">
        <v>4</v>
      </c>
      <c r="D7" s="192" t="s">
        <v>38</v>
      </c>
      <c r="E7" s="135" t="s">
        <v>39</v>
      </c>
      <c r="F7" s="161" t="s">
        <v>40</v>
      </c>
      <c r="G7" s="188"/>
    </row>
    <row r="8" spans="1:8" x14ac:dyDescent="0.25">
      <c r="A8" s="242">
        <v>2</v>
      </c>
      <c r="B8" s="28">
        <v>5</v>
      </c>
      <c r="C8" s="67">
        <v>1</v>
      </c>
      <c r="D8" s="189" t="s">
        <v>41</v>
      </c>
      <c r="E8" s="139" t="s">
        <v>42</v>
      </c>
      <c r="F8" s="190" t="s">
        <v>43</v>
      </c>
      <c r="G8" s="187"/>
    </row>
    <row r="9" spans="1:8" x14ac:dyDescent="0.25">
      <c r="A9" s="251"/>
      <c r="B9" s="31">
        <v>6</v>
      </c>
      <c r="C9" s="68">
        <v>2</v>
      </c>
      <c r="D9" s="191" t="s">
        <v>44</v>
      </c>
      <c r="E9" s="130" t="s">
        <v>45</v>
      </c>
      <c r="F9" s="149" t="s">
        <v>46</v>
      </c>
      <c r="G9" s="164"/>
    </row>
    <row r="10" spans="1:8" x14ac:dyDescent="0.25">
      <c r="A10" s="251"/>
      <c r="B10" s="31">
        <v>7</v>
      </c>
      <c r="C10" s="68">
        <v>3</v>
      </c>
      <c r="D10" s="24" t="s">
        <v>47</v>
      </c>
      <c r="E10" s="16" t="s">
        <v>48</v>
      </c>
      <c r="F10" s="33" t="s">
        <v>49</v>
      </c>
      <c r="G10" s="164"/>
    </row>
    <row r="11" spans="1:8" ht="15.75" thickBot="1" x14ac:dyDescent="0.3">
      <c r="A11" s="252"/>
      <c r="B11" s="34">
        <v>8</v>
      </c>
      <c r="C11" s="69">
        <v>4</v>
      </c>
      <c r="D11" s="192" t="s">
        <v>50</v>
      </c>
      <c r="E11" s="135" t="s">
        <v>42</v>
      </c>
      <c r="F11" s="161" t="s">
        <v>34</v>
      </c>
      <c r="G11" s="188"/>
    </row>
    <row r="12" spans="1:8" x14ac:dyDescent="0.25">
      <c r="A12" s="242">
        <v>3</v>
      </c>
      <c r="B12" s="28">
        <v>9</v>
      </c>
      <c r="C12" s="67">
        <v>1</v>
      </c>
      <c r="D12" s="200" t="s">
        <v>51</v>
      </c>
      <c r="E12" s="140" t="s">
        <v>52</v>
      </c>
      <c r="F12" s="156" t="s">
        <v>53</v>
      </c>
      <c r="G12" s="187"/>
    </row>
    <row r="13" spans="1:8" x14ac:dyDescent="0.25">
      <c r="A13" s="251"/>
      <c r="B13" s="31">
        <v>10</v>
      </c>
      <c r="C13" s="68">
        <v>2</v>
      </c>
      <c r="D13" s="193" t="s">
        <v>54</v>
      </c>
      <c r="E13" s="134" t="s">
        <v>55</v>
      </c>
      <c r="F13" s="194" t="s">
        <v>40</v>
      </c>
      <c r="G13" s="164"/>
    </row>
    <row r="14" spans="1:8" x14ac:dyDescent="0.25">
      <c r="A14" s="251"/>
      <c r="B14" s="31">
        <v>11</v>
      </c>
      <c r="C14" s="68">
        <v>3</v>
      </c>
      <c r="D14" s="191" t="s">
        <v>56</v>
      </c>
      <c r="E14" s="130" t="s">
        <v>57</v>
      </c>
      <c r="F14" s="149" t="s">
        <v>58</v>
      </c>
      <c r="G14" s="164"/>
      <c r="H14" s="18"/>
    </row>
    <row r="15" spans="1:8" ht="15.75" thickBot="1" x14ac:dyDescent="0.3">
      <c r="A15" s="252"/>
      <c r="B15" s="34">
        <v>12</v>
      </c>
      <c r="C15" s="69">
        <v>4</v>
      </c>
      <c r="D15" s="192" t="s">
        <v>59</v>
      </c>
      <c r="E15" s="135" t="s">
        <v>60</v>
      </c>
      <c r="F15" s="161" t="s">
        <v>46</v>
      </c>
      <c r="G15" s="188"/>
      <c r="H15" s="18"/>
    </row>
    <row r="16" spans="1:8" x14ac:dyDescent="0.25">
      <c r="A16" s="242">
        <v>4</v>
      </c>
      <c r="B16" s="28">
        <v>13</v>
      </c>
      <c r="C16" s="67">
        <v>1</v>
      </c>
      <c r="D16" s="198" t="s">
        <v>61</v>
      </c>
      <c r="E16" s="132" t="s">
        <v>62</v>
      </c>
      <c r="F16" s="199" t="s">
        <v>40</v>
      </c>
      <c r="G16" s="187"/>
      <c r="H16" s="18"/>
    </row>
    <row r="17" spans="1:8" x14ac:dyDescent="0.25">
      <c r="A17" s="251"/>
      <c r="B17" s="31">
        <v>14</v>
      </c>
      <c r="C17" s="68">
        <v>2</v>
      </c>
      <c r="D17" s="193" t="s">
        <v>63</v>
      </c>
      <c r="E17" s="134" t="s">
        <v>36</v>
      </c>
      <c r="F17" s="194" t="s">
        <v>34</v>
      </c>
      <c r="G17" s="164"/>
      <c r="H17" s="18"/>
    </row>
    <row r="18" spans="1:8" x14ac:dyDescent="0.25">
      <c r="A18" s="251"/>
      <c r="B18" s="31">
        <v>15</v>
      </c>
      <c r="C18" s="68">
        <v>3</v>
      </c>
      <c r="D18" s="24" t="s">
        <v>64</v>
      </c>
      <c r="E18" s="16" t="s">
        <v>65</v>
      </c>
      <c r="F18" s="33" t="s">
        <v>66</v>
      </c>
      <c r="G18" s="164"/>
      <c r="H18" s="18"/>
    </row>
    <row r="19" spans="1:8" ht="15.75" thickBot="1" x14ac:dyDescent="0.3">
      <c r="A19" s="252"/>
      <c r="B19" s="34">
        <v>16</v>
      </c>
      <c r="C19" s="69">
        <v>4</v>
      </c>
      <c r="D19" s="201" t="s">
        <v>67</v>
      </c>
      <c r="E19" s="162" t="s">
        <v>33</v>
      </c>
      <c r="F19" s="202" t="s">
        <v>40</v>
      </c>
      <c r="G19" s="188"/>
      <c r="H19" s="18"/>
    </row>
    <row r="20" spans="1:8" x14ac:dyDescent="0.25">
      <c r="A20" s="242">
        <v>5</v>
      </c>
      <c r="B20" s="28">
        <v>17</v>
      </c>
      <c r="C20" s="67">
        <v>1</v>
      </c>
      <c r="D20" s="205" t="s">
        <v>68</v>
      </c>
      <c r="E20" s="152" t="s">
        <v>69</v>
      </c>
      <c r="F20" s="158" t="s">
        <v>66</v>
      </c>
      <c r="G20" s="187"/>
      <c r="H20" s="18"/>
    </row>
    <row r="21" spans="1:8" x14ac:dyDescent="0.25">
      <c r="A21" s="251"/>
      <c r="B21" s="31">
        <v>18</v>
      </c>
      <c r="C21" s="68">
        <v>2</v>
      </c>
      <c r="D21" s="196" t="s">
        <v>70</v>
      </c>
      <c r="E21" s="157" t="s">
        <v>71</v>
      </c>
      <c r="F21" s="197" t="s">
        <v>72</v>
      </c>
      <c r="G21" s="164"/>
      <c r="H21" s="18"/>
    </row>
    <row r="22" spans="1:8" x14ac:dyDescent="0.25">
      <c r="A22" s="251"/>
      <c r="B22" s="31">
        <v>19</v>
      </c>
      <c r="C22" s="68">
        <v>3</v>
      </c>
      <c r="D22" s="195" t="s">
        <v>73</v>
      </c>
      <c r="E22" s="143" t="s">
        <v>74</v>
      </c>
      <c r="F22" s="147" t="s">
        <v>75</v>
      </c>
      <c r="G22" s="164"/>
      <c r="H22" s="18"/>
    </row>
    <row r="23" spans="1:8" ht="15.75" thickBot="1" x14ac:dyDescent="0.3">
      <c r="A23" s="252"/>
      <c r="B23" s="34">
        <v>20</v>
      </c>
      <c r="C23" s="69">
        <v>4</v>
      </c>
      <c r="D23" s="206" t="s">
        <v>76</v>
      </c>
      <c r="E23" s="154" t="s">
        <v>77</v>
      </c>
      <c r="F23" s="207" t="s">
        <v>66</v>
      </c>
      <c r="G23" s="188"/>
      <c r="H23" s="101"/>
    </row>
    <row r="24" spans="1:8" x14ac:dyDescent="0.25">
      <c r="A24" s="242">
        <v>6</v>
      </c>
      <c r="B24" s="28">
        <v>21</v>
      </c>
      <c r="C24" s="67">
        <v>1</v>
      </c>
      <c r="D24" s="203" t="s">
        <v>78</v>
      </c>
      <c r="E24" s="129" t="s">
        <v>79</v>
      </c>
      <c r="F24" s="204" t="s">
        <v>80</v>
      </c>
      <c r="G24" s="187"/>
      <c r="H24" s="18"/>
    </row>
    <row r="25" spans="1:8" x14ac:dyDescent="0.25">
      <c r="A25" s="251"/>
      <c r="B25" s="31">
        <v>22</v>
      </c>
      <c r="C25" s="68">
        <v>2</v>
      </c>
      <c r="D25" s="193" t="s">
        <v>81</v>
      </c>
      <c r="E25" s="134" t="s">
        <v>82</v>
      </c>
      <c r="F25" s="194" t="s">
        <v>31</v>
      </c>
      <c r="G25" s="164"/>
      <c r="H25" s="18"/>
    </row>
    <row r="26" spans="1:8" x14ac:dyDescent="0.25">
      <c r="A26" s="251"/>
      <c r="B26" s="31">
        <v>23</v>
      </c>
      <c r="C26" s="68">
        <v>3</v>
      </c>
      <c r="D26" s="191" t="s">
        <v>83</v>
      </c>
      <c r="E26" s="130" t="s">
        <v>45</v>
      </c>
      <c r="F26" s="149" t="s">
        <v>58</v>
      </c>
      <c r="G26" s="164"/>
      <c r="H26" s="18"/>
    </row>
    <row r="27" spans="1:8" ht="15.75" thickBot="1" x14ac:dyDescent="0.3">
      <c r="A27" s="252"/>
      <c r="B27" s="34">
        <v>24</v>
      </c>
      <c r="C27" s="69">
        <v>4</v>
      </c>
      <c r="D27" s="201" t="s">
        <v>84</v>
      </c>
      <c r="E27" s="162" t="s">
        <v>30</v>
      </c>
      <c r="F27" s="202" t="s">
        <v>85</v>
      </c>
      <c r="G27" s="188"/>
      <c r="H27" s="18"/>
    </row>
    <row r="28" spans="1:8" x14ac:dyDescent="0.25">
      <c r="A28" s="242">
        <v>7</v>
      </c>
      <c r="B28" s="28">
        <v>25</v>
      </c>
      <c r="C28" s="67">
        <v>1</v>
      </c>
      <c r="D28" s="200" t="s">
        <v>86</v>
      </c>
      <c r="E28" s="140" t="s">
        <v>87</v>
      </c>
      <c r="F28" s="156" t="s">
        <v>88</v>
      </c>
      <c r="G28" s="187"/>
      <c r="H28" s="18"/>
    </row>
    <row r="29" spans="1:8" x14ac:dyDescent="0.25">
      <c r="A29" s="251"/>
      <c r="B29" s="31">
        <v>26</v>
      </c>
      <c r="C29" s="68">
        <v>2</v>
      </c>
      <c r="D29" s="24" t="s">
        <v>89</v>
      </c>
      <c r="E29" s="16" t="s">
        <v>90</v>
      </c>
      <c r="F29" s="149" t="s">
        <v>75</v>
      </c>
      <c r="G29" s="164"/>
      <c r="H29" s="18"/>
    </row>
    <row r="30" spans="1:8" x14ac:dyDescent="0.25">
      <c r="A30" s="251"/>
      <c r="B30" s="31">
        <v>27</v>
      </c>
      <c r="C30" s="68">
        <v>3</v>
      </c>
      <c r="D30" s="24" t="s">
        <v>91</v>
      </c>
      <c r="E30" s="16" t="s">
        <v>42</v>
      </c>
      <c r="F30" s="33" t="s">
        <v>66</v>
      </c>
      <c r="G30" s="164"/>
    </row>
    <row r="31" spans="1:8" ht="15.75" thickBot="1" x14ac:dyDescent="0.3">
      <c r="A31" s="252"/>
      <c r="B31" s="34">
        <v>28</v>
      </c>
      <c r="C31" s="69">
        <v>4</v>
      </c>
      <c r="D31" s="206" t="s">
        <v>92</v>
      </c>
      <c r="E31" s="154" t="s">
        <v>77</v>
      </c>
      <c r="F31" s="207" t="s">
        <v>93</v>
      </c>
      <c r="G31" s="188"/>
    </row>
    <row r="32" spans="1:8" x14ac:dyDescent="0.25">
      <c r="A32" s="242">
        <v>8</v>
      </c>
      <c r="B32" s="28">
        <v>29</v>
      </c>
      <c r="C32" s="67">
        <v>1</v>
      </c>
      <c r="D32" s="203" t="s">
        <v>94</v>
      </c>
      <c r="E32" s="129" t="s">
        <v>95</v>
      </c>
      <c r="F32" s="199" t="s">
        <v>58</v>
      </c>
      <c r="G32" s="187"/>
    </row>
    <row r="33" spans="1:8" x14ac:dyDescent="0.25">
      <c r="A33" s="251"/>
      <c r="B33" s="31">
        <v>30</v>
      </c>
      <c r="C33" s="68">
        <v>2</v>
      </c>
      <c r="D33" s="195" t="s">
        <v>96</v>
      </c>
      <c r="E33" s="143" t="s">
        <v>97</v>
      </c>
      <c r="F33" s="147" t="s">
        <v>46</v>
      </c>
      <c r="G33" s="164"/>
    </row>
    <row r="34" spans="1:8" x14ac:dyDescent="0.25">
      <c r="A34" s="251"/>
      <c r="B34" s="31">
        <v>31</v>
      </c>
      <c r="C34" s="68">
        <v>3</v>
      </c>
      <c r="D34" s="193" t="s">
        <v>98</v>
      </c>
      <c r="E34" s="134" t="s">
        <v>99</v>
      </c>
      <c r="F34" s="149" t="s">
        <v>100</v>
      </c>
      <c r="G34" s="164"/>
      <c r="H34" s="18"/>
    </row>
    <row r="35" spans="1:8" ht="15.75" thickBot="1" x14ac:dyDescent="0.3">
      <c r="A35" s="252"/>
      <c r="B35" s="34">
        <v>32</v>
      </c>
      <c r="C35" s="69">
        <v>4</v>
      </c>
      <c r="D35" s="201" t="s">
        <v>101</v>
      </c>
      <c r="E35" s="162" t="s">
        <v>55</v>
      </c>
      <c r="F35" s="202" t="s">
        <v>34</v>
      </c>
      <c r="G35" s="188"/>
      <c r="H35" s="18"/>
    </row>
    <row r="36" spans="1:8" x14ac:dyDescent="0.25">
      <c r="A36" s="242">
        <v>9</v>
      </c>
      <c r="B36" s="28">
        <v>33</v>
      </c>
      <c r="C36" s="67">
        <v>1</v>
      </c>
      <c r="D36" s="52" t="s">
        <v>102</v>
      </c>
      <c r="E36" s="10" t="s">
        <v>42</v>
      </c>
      <c r="F36" s="30" t="s">
        <v>85</v>
      </c>
      <c r="G36" s="187"/>
    </row>
    <row r="37" spans="1:8" x14ac:dyDescent="0.25">
      <c r="A37" s="251"/>
      <c r="B37" s="31">
        <v>34</v>
      </c>
      <c r="C37" s="68">
        <v>2</v>
      </c>
      <c r="D37" s="191" t="s">
        <v>103</v>
      </c>
      <c r="E37" s="130" t="s">
        <v>45</v>
      </c>
      <c r="F37" s="149" t="s">
        <v>104</v>
      </c>
      <c r="G37" s="164"/>
      <c r="H37" s="18"/>
    </row>
    <row r="38" spans="1:8" x14ac:dyDescent="0.25">
      <c r="A38" s="251"/>
      <c r="B38" s="31">
        <v>35</v>
      </c>
      <c r="C38" s="68">
        <v>3</v>
      </c>
      <c r="D38" s="191" t="s">
        <v>105</v>
      </c>
      <c r="E38" s="130" t="s">
        <v>69</v>
      </c>
      <c r="F38" s="149" t="s">
        <v>58</v>
      </c>
      <c r="G38" s="164"/>
    </row>
    <row r="39" spans="1:8" ht="15.75" thickBot="1" x14ac:dyDescent="0.3">
      <c r="A39" s="252"/>
      <c r="B39" s="34">
        <v>36</v>
      </c>
      <c r="C39" s="69">
        <v>4</v>
      </c>
      <c r="D39" s="208" t="s">
        <v>106</v>
      </c>
      <c r="E39" s="148" t="s">
        <v>55</v>
      </c>
      <c r="F39" s="209" t="s">
        <v>46</v>
      </c>
      <c r="G39" s="188"/>
    </row>
    <row r="40" spans="1:8" x14ac:dyDescent="0.25">
      <c r="A40" s="242">
        <v>10</v>
      </c>
      <c r="B40" s="28">
        <v>37</v>
      </c>
      <c r="C40" s="67">
        <v>1</v>
      </c>
      <c r="D40" s="198" t="s">
        <v>107</v>
      </c>
      <c r="E40" s="132" t="s">
        <v>108</v>
      </c>
      <c r="F40" s="199" t="s">
        <v>109</v>
      </c>
      <c r="G40" s="187"/>
    </row>
    <row r="41" spans="1:8" x14ac:dyDescent="0.25">
      <c r="A41" s="251"/>
      <c r="B41" s="31">
        <v>38</v>
      </c>
      <c r="C41" s="68">
        <v>2</v>
      </c>
      <c r="D41" s="193" t="s">
        <v>110</v>
      </c>
      <c r="E41" s="134" t="s">
        <v>111</v>
      </c>
      <c r="F41" s="149" t="s">
        <v>34</v>
      </c>
      <c r="G41" s="164"/>
    </row>
    <row r="42" spans="1:8" x14ac:dyDescent="0.25">
      <c r="A42" s="251"/>
      <c r="B42" s="31">
        <v>39</v>
      </c>
      <c r="C42" s="68">
        <v>3</v>
      </c>
      <c r="D42" s="191" t="s">
        <v>112</v>
      </c>
      <c r="E42" s="130" t="s">
        <v>113</v>
      </c>
      <c r="F42" s="149" t="s">
        <v>114</v>
      </c>
      <c r="G42" s="164"/>
    </row>
    <row r="43" spans="1:8" ht="15.75" thickBot="1" x14ac:dyDescent="0.3">
      <c r="A43" s="252"/>
      <c r="B43" s="34">
        <v>40</v>
      </c>
      <c r="C43" s="69">
        <v>4</v>
      </c>
      <c r="D43" s="210" t="s">
        <v>115</v>
      </c>
      <c r="E43" s="142" t="s">
        <v>33</v>
      </c>
      <c r="F43" s="202" t="s">
        <v>116</v>
      </c>
      <c r="G43" s="188"/>
    </row>
    <row r="44" spans="1:8" x14ac:dyDescent="0.25">
      <c r="A44" s="242">
        <v>11</v>
      </c>
      <c r="B44" s="28">
        <v>41</v>
      </c>
      <c r="C44" s="67">
        <v>1</v>
      </c>
      <c r="D44" s="200" t="s">
        <v>117</v>
      </c>
      <c r="E44" s="140" t="s">
        <v>74</v>
      </c>
      <c r="F44" s="156" t="s">
        <v>58</v>
      </c>
      <c r="G44" s="187"/>
    </row>
    <row r="45" spans="1:8" x14ac:dyDescent="0.25">
      <c r="A45" s="251"/>
      <c r="B45" s="31">
        <v>42</v>
      </c>
      <c r="C45" s="68">
        <v>2</v>
      </c>
      <c r="D45" s="191" t="s">
        <v>118</v>
      </c>
      <c r="E45" s="130" t="s">
        <v>119</v>
      </c>
      <c r="F45" s="149" t="s">
        <v>72</v>
      </c>
      <c r="G45" s="164"/>
    </row>
    <row r="46" spans="1:8" x14ac:dyDescent="0.25">
      <c r="A46" s="251"/>
      <c r="B46" s="31">
        <v>43</v>
      </c>
      <c r="C46" s="68">
        <v>3</v>
      </c>
      <c r="D46" s="196" t="s">
        <v>120</v>
      </c>
      <c r="E46" s="157" t="s">
        <v>90</v>
      </c>
      <c r="F46" s="147" t="s">
        <v>116</v>
      </c>
      <c r="G46" s="164"/>
    </row>
    <row r="47" spans="1:8" ht="15.75" thickBot="1" x14ac:dyDescent="0.3">
      <c r="A47" s="252"/>
      <c r="B47" s="34">
        <v>44</v>
      </c>
      <c r="C47" s="69">
        <v>4</v>
      </c>
      <c r="D47" s="206" t="s">
        <v>121</v>
      </c>
      <c r="E47" s="154" t="s">
        <v>65</v>
      </c>
      <c r="F47" s="207" t="s">
        <v>34</v>
      </c>
      <c r="G47" s="188"/>
    </row>
    <row r="48" spans="1:8" x14ac:dyDescent="0.25">
      <c r="A48" s="242">
        <v>12</v>
      </c>
      <c r="B48" s="28">
        <v>45</v>
      </c>
      <c r="C48" s="67">
        <v>1</v>
      </c>
      <c r="D48" s="203" t="s">
        <v>122</v>
      </c>
      <c r="E48" s="129" t="s">
        <v>123</v>
      </c>
      <c r="F48" s="204" t="s">
        <v>80</v>
      </c>
      <c r="G48" s="187"/>
    </row>
    <row r="49" spans="1:13" x14ac:dyDescent="0.25">
      <c r="A49" s="251"/>
      <c r="B49" s="31">
        <v>46</v>
      </c>
      <c r="C49" s="68">
        <v>2</v>
      </c>
      <c r="D49" s="24" t="s">
        <v>124</v>
      </c>
      <c r="E49" s="16" t="s">
        <v>42</v>
      </c>
      <c r="F49" s="33" t="s">
        <v>125</v>
      </c>
      <c r="G49" s="164"/>
    </row>
    <row r="50" spans="1:13" x14ac:dyDescent="0.25">
      <c r="A50" s="251"/>
      <c r="B50" s="31">
        <v>47</v>
      </c>
      <c r="C50" s="68">
        <v>3</v>
      </c>
      <c r="D50" s="191" t="s">
        <v>126</v>
      </c>
      <c r="E50" s="130" t="s">
        <v>45</v>
      </c>
      <c r="F50" s="149" t="s">
        <v>127</v>
      </c>
      <c r="G50" s="164"/>
    </row>
    <row r="51" spans="1:13" ht="15.75" thickBot="1" x14ac:dyDescent="0.3">
      <c r="A51" s="252"/>
      <c r="B51" s="34">
        <v>48</v>
      </c>
      <c r="C51" s="69">
        <v>4</v>
      </c>
      <c r="D51" s="201" t="s">
        <v>128</v>
      </c>
      <c r="E51" s="162" t="s">
        <v>39</v>
      </c>
      <c r="F51" s="202" t="s">
        <v>46</v>
      </c>
      <c r="G51" s="188"/>
    </row>
    <row r="52" spans="1:13" x14ac:dyDescent="0.25">
      <c r="A52" s="242">
        <v>13</v>
      </c>
      <c r="B52" s="28">
        <v>49</v>
      </c>
      <c r="C52" s="67">
        <v>1</v>
      </c>
      <c r="D52" s="52" t="s">
        <v>129</v>
      </c>
      <c r="E52" s="10" t="s">
        <v>99</v>
      </c>
      <c r="F52" s="30" t="s">
        <v>85</v>
      </c>
      <c r="G52" s="187"/>
    </row>
    <row r="53" spans="1:13" x14ac:dyDescent="0.25">
      <c r="A53" s="251"/>
      <c r="B53" s="31">
        <v>50</v>
      </c>
      <c r="C53" s="68">
        <v>2</v>
      </c>
      <c r="D53" s="191" t="s">
        <v>130</v>
      </c>
      <c r="E53" s="130" t="s">
        <v>45</v>
      </c>
      <c r="F53" s="149" t="s">
        <v>131</v>
      </c>
      <c r="G53" s="164"/>
    </row>
    <row r="54" spans="1:13" x14ac:dyDescent="0.25">
      <c r="A54" s="251"/>
      <c r="B54" s="31">
        <v>51</v>
      </c>
      <c r="C54" s="68">
        <v>3</v>
      </c>
      <c r="D54" s="195" t="s">
        <v>132</v>
      </c>
      <c r="E54" s="143" t="s">
        <v>45</v>
      </c>
      <c r="F54" s="147" t="s">
        <v>80</v>
      </c>
      <c r="G54" s="164"/>
    </row>
    <row r="55" spans="1:13" ht="15.75" thickBot="1" x14ac:dyDescent="0.3">
      <c r="A55" s="252"/>
      <c r="B55" s="34">
        <v>52</v>
      </c>
      <c r="C55" s="69">
        <v>4</v>
      </c>
      <c r="D55" s="206" t="s">
        <v>133</v>
      </c>
      <c r="E55" s="154" t="s">
        <v>134</v>
      </c>
      <c r="F55" s="207" t="s">
        <v>66</v>
      </c>
      <c r="G55" s="188"/>
    </row>
    <row r="56" spans="1:13" x14ac:dyDescent="0.25">
      <c r="A56" s="242">
        <v>14</v>
      </c>
      <c r="B56" s="28">
        <v>53</v>
      </c>
      <c r="C56" s="67">
        <v>1</v>
      </c>
      <c r="D56" s="189" t="s">
        <v>135</v>
      </c>
      <c r="E56" s="139" t="s">
        <v>74</v>
      </c>
      <c r="F56" s="190" t="s">
        <v>80</v>
      </c>
      <c r="G56" s="187"/>
      <c r="I56" s="18"/>
      <c r="J56" s="18"/>
      <c r="K56" s="18"/>
      <c r="L56" s="18"/>
      <c r="M56" s="18"/>
    </row>
    <row r="57" spans="1:13" x14ac:dyDescent="0.25">
      <c r="A57" s="251"/>
      <c r="B57" s="31">
        <v>54</v>
      </c>
      <c r="C57" s="68">
        <v>2</v>
      </c>
      <c r="D57" s="191" t="s">
        <v>136</v>
      </c>
      <c r="E57" s="130" t="s">
        <v>113</v>
      </c>
      <c r="F57" s="149" t="s">
        <v>114</v>
      </c>
      <c r="G57" s="164"/>
      <c r="I57" s="18"/>
      <c r="J57" s="18"/>
      <c r="K57" s="18"/>
      <c r="L57" s="18"/>
      <c r="M57" s="18"/>
    </row>
    <row r="58" spans="1:13" x14ac:dyDescent="0.25">
      <c r="A58" s="251"/>
      <c r="B58" s="31">
        <v>55</v>
      </c>
      <c r="C58" s="68">
        <v>3</v>
      </c>
      <c r="D58" s="191" t="s">
        <v>137</v>
      </c>
      <c r="E58" s="130" t="s">
        <v>138</v>
      </c>
      <c r="F58" s="149" t="s">
        <v>139</v>
      </c>
      <c r="G58" s="164"/>
      <c r="I58" s="18"/>
      <c r="J58" s="18"/>
      <c r="K58" s="18"/>
      <c r="L58" s="18"/>
      <c r="M58" s="18"/>
    </row>
    <row r="59" spans="1:13" ht="15.75" thickBot="1" x14ac:dyDescent="0.3">
      <c r="A59" s="252"/>
      <c r="B59" s="34">
        <v>56</v>
      </c>
      <c r="C59" s="69">
        <v>4</v>
      </c>
      <c r="D59" s="192" t="s">
        <v>78</v>
      </c>
      <c r="E59" s="135" t="s">
        <v>140</v>
      </c>
      <c r="F59" s="161" t="s">
        <v>141</v>
      </c>
      <c r="G59" s="188"/>
      <c r="I59" s="18"/>
      <c r="J59" s="18"/>
      <c r="K59" s="18"/>
      <c r="L59" s="18"/>
      <c r="M59" s="18"/>
    </row>
    <row r="60" spans="1:13" x14ac:dyDescent="0.25">
      <c r="A60" s="242">
        <v>15</v>
      </c>
      <c r="B60" s="28">
        <v>57</v>
      </c>
      <c r="C60" s="67">
        <v>1</v>
      </c>
      <c r="D60" s="200" t="s">
        <v>142</v>
      </c>
      <c r="E60" s="140" t="s">
        <v>113</v>
      </c>
      <c r="F60" s="156" t="s">
        <v>143</v>
      </c>
      <c r="G60" s="187"/>
      <c r="I60" s="18"/>
      <c r="J60" s="18"/>
      <c r="K60" s="18"/>
      <c r="L60" s="18"/>
      <c r="M60" s="18"/>
    </row>
    <row r="61" spans="1:13" x14ac:dyDescent="0.25">
      <c r="A61" s="251"/>
      <c r="B61" s="31">
        <v>58</v>
      </c>
      <c r="C61" s="68">
        <v>2</v>
      </c>
      <c r="D61" s="193" t="s">
        <v>144</v>
      </c>
      <c r="E61" s="134" t="s">
        <v>145</v>
      </c>
      <c r="F61" s="194" t="s">
        <v>80</v>
      </c>
      <c r="G61" s="164"/>
      <c r="I61" s="18"/>
      <c r="J61" s="18"/>
      <c r="K61" s="18"/>
      <c r="L61" s="18"/>
      <c r="M61" s="18"/>
    </row>
    <row r="62" spans="1:13" x14ac:dyDescent="0.25">
      <c r="A62" s="251"/>
      <c r="B62" s="31">
        <v>59</v>
      </c>
      <c r="C62" s="68">
        <v>3</v>
      </c>
      <c r="D62" s="191" t="s">
        <v>146</v>
      </c>
      <c r="E62" s="130" t="s">
        <v>60</v>
      </c>
      <c r="F62" s="149" t="s">
        <v>147</v>
      </c>
      <c r="G62" s="164"/>
      <c r="I62" s="18"/>
      <c r="J62" s="18"/>
      <c r="K62" s="18"/>
      <c r="L62" s="18"/>
      <c r="M62" s="18"/>
    </row>
    <row r="63" spans="1:13" ht="15.75" thickBot="1" x14ac:dyDescent="0.3">
      <c r="A63" s="252"/>
      <c r="B63" s="34">
        <v>60</v>
      </c>
      <c r="C63" s="69">
        <v>4</v>
      </c>
      <c r="D63" s="25" t="s">
        <v>148</v>
      </c>
      <c r="E63" s="12" t="s">
        <v>48</v>
      </c>
      <c r="F63" s="36" t="s">
        <v>149</v>
      </c>
      <c r="G63" s="188"/>
      <c r="I63" s="18"/>
      <c r="J63" s="18"/>
      <c r="K63" s="18"/>
      <c r="L63" s="18"/>
      <c r="M63" s="18"/>
    </row>
    <row r="64" spans="1:13" x14ac:dyDescent="0.25">
      <c r="A64" s="242">
        <v>16</v>
      </c>
      <c r="B64" s="28">
        <v>61</v>
      </c>
      <c r="C64" s="67">
        <v>1</v>
      </c>
      <c r="D64" s="198" t="s">
        <v>150</v>
      </c>
      <c r="E64" s="132" t="s">
        <v>77</v>
      </c>
      <c r="F64" s="204" t="s">
        <v>114</v>
      </c>
      <c r="G64" s="187"/>
      <c r="I64" s="18"/>
      <c r="J64" s="18"/>
      <c r="K64" s="18"/>
      <c r="L64" s="18"/>
      <c r="M64" s="18"/>
    </row>
    <row r="65" spans="1:13" x14ac:dyDescent="0.25">
      <c r="A65" s="251"/>
      <c r="B65" s="31">
        <v>62</v>
      </c>
      <c r="C65" s="68">
        <v>2</v>
      </c>
      <c r="D65" s="191" t="s">
        <v>151</v>
      </c>
      <c r="E65" s="130" t="s">
        <v>97</v>
      </c>
      <c r="F65" s="149" t="s">
        <v>152</v>
      </c>
      <c r="G65" s="164"/>
      <c r="I65" s="18"/>
      <c r="J65" s="18"/>
      <c r="K65" s="18"/>
      <c r="L65" s="18"/>
      <c r="M65" s="18"/>
    </row>
    <row r="66" spans="1:13" x14ac:dyDescent="0.25">
      <c r="A66" s="251"/>
      <c r="B66" s="31">
        <v>63</v>
      </c>
      <c r="C66" s="68">
        <v>3</v>
      </c>
      <c r="D66" s="191" t="s">
        <v>153</v>
      </c>
      <c r="E66" s="130" t="s">
        <v>36</v>
      </c>
      <c r="F66" s="149" t="s">
        <v>154</v>
      </c>
      <c r="G66" s="164"/>
      <c r="I66" s="18"/>
      <c r="J66" s="18"/>
      <c r="K66" s="18"/>
      <c r="L66" s="18"/>
      <c r="M66" s="18"/>
    </row>
    <row r="67" spans="1:13" ht="15.75" thickBot="1" x14ac:dyDescent="0.3">
      <c r="A67" s="252"/>
      <c r="B67" s="34">
        <v>64</v>
      </c>
      <c r="C67" s="69">
        <v>4</v>
      </c>
      <c r="D67" s="211" t="s">
        <v>155</v>
      </c>
      <c r="E67" s="65" t="s">
        <v>33</v>
      </c>
      <c r="F67" s="212" t="s">
        <v>85</v>
      </c>
      <c r="G67" s="188"/>
      <c r="I67" s="18"/>
      <c r="J67" s="18"/>
      <c r="K67" s="18"/>
      <c r="L67" s="18"/>
      <c r="M67" s="18"/>
    </row>
    <row r="68" spans="1:13" x14ac:dyDescent="0.25">
      <c r="A68" s="242">
        <v>17</v>
      </c>
      <c r="B68" s="28">
        <v>65</v>
      </c>
      <c r="C68" s="67">
        <v>1</v>
      </c>
      <c r="D68" s="200" t="s">
        <v>156</v>
      </c>
      <c r="E68" s="140" t="s">
        <v>95</v>
      </c>
      <c r="F68" s="156" t="s">
        <v>149</v>
      </c>
      <c r="G68" s="187"/>
      <c r="I68" s="18"/>
      <c r="J68" s="18"/>
      <c r="K68" s="18"/>
      <c r="L68" s="18"/>
      <c r="M68" s="18"/>
    </row>
    <row r="69" spans="1:13" x14ac:dyDescent="0.25">
      <c r="A69" s="251"/>
      <c r="B69" s="31">
        <v>66</v>
      </c>
      <c r="C69" s="68">
        <v>2</v>
      </c>
      <c r="D69" s="195" t="s">
        <v>157</v>
      </c>
      <c r="E69" s="143" t="s">
        <v>45</v>
      </c>
      <c r="F69" s="147" t="s">
        <v>158</v>
      </c>
      <c r="G69" s="164"/>
      <c r="I69" s="18"/>
      <c r="J69" s="18"/>
      <c r="K69" s="18"/>
      <c r="L69" s="18"/>
      <c r="M69" s="18"/>
    </row>
    <row r="70" spans="1:13" x14ac:dyDescent="0.25">
      <c r="A70" s="251"/>
      <c r="B70" s="31">
        <v>67</v>
      </c>
      <c r="C70" s="68">
        <v>3</v>
      </c>
      <c r="D70" s="193" t="s">
        <v>159</v>
      </c>
      <c r="E70" s="134" t="s">
        <v>52</v>
      </c>
      <c r="F70" s="194" t="s">
        <v>160</v>
      </c>
      <c r="G70" s="164"/>
      <c r="I70" s="18"/>
      <c r="J70" s="18"/>
      <c r="K70" s="18"/>
      <c r="L70" s="18"/>
      <c r="M70" s="18"/>
    </row>
    <row r="71" spans="1:13" ht="15.75" thickBot="1" x14ac:dyDescent="0.3">
      <c r="A71" s="252"/>
      <c r="B71" s="34">
        <v>68</v>
      </c>
      <c r="C71" s="69">
        <v>4</v>
      </c>
      <c r="D71" s="192" t="s">
        <v>161</v>
      </c>
      <c r="E71" s="135" t="s">
        <v>99</v>
      </c>
      <c r="F71" s="161" t="s">
        <v>152</v>
      </c>
      <c r="G71" s="188"/>
      <c r="I71" s="18"/>
      <c r="J71" s="18"/>
      <c r="K71" s="18"/>
      <c r="L71" s="18"/>
      <c r="M71" s="18"/>
    </row>
    <row r="72" spans="1:13" x14ac:dyDescent="0.25">
      <c r="A72" s="242">
        <v>18</v>
      </c>
      <c r="B72" s="28">
        <v>69</v>
      </c>
      <c r="C72" s="67">
        <v>1</v>
      </c>
      <c r="D72" s="213" t="s">
        <v>162</v>
      </c>
      <c r="E72" s="66" t="s">
        <v>60</v>
      </c>
      <c r="F72" s="214" t="s">
        <v>149</v>
      </c>
      <c r="G72" s="187"/>
      <c r="I72" s="18"/>
      <c r="J72" s="18"/>
      <c r="K72" s="18"/>
      <c r="L72" s="18"/>
      <c r="M72" s="18"/>
    </row>
    <row r="73" spans="1:13" x14ac:dyDescent="0.25">
      <c r="A73" s="251"/>
      <c r="B73" s="31">
        <v>70</v>
      </c>
      <c r="C73" s="68">
        <v>2</v>
      </c>
      <c r="D73" s="24" t="s">
        <v>163</v>
      </c>
      <c r="E73" s="16" t="s">
        <v>39</v>
      </c>
      <c r="F73" s="33" t="s">
        <v>164</v>
      </c>
      <c r="G73" s="164"/>
      <c r="I73" s="18"/>
      <c r="J73" s="18"/>
      <c r="K73" s="18"/>
      <c r="L73" s="18"/>
      <c r="M73" s="18"/>
    </row>
    <row r="74" spans="1:13" x14ac:dyDescent="0.25">
      <c r="A74" s="251"/>
      <c r="B74" s="31">
        <v>71</v>
      </c>
      <c r="C74" s="68">
        <v>3</v>
      </c>
      <c r="D74" s="193" t="s">
        <v>165</v>
      </c>
      <c r="E74" s="134" t="s">
        <v>45</v>
      </c>
      <c r="F74" s="194" t="s">
        <v>181</v>
      </c>
      <c r="G74" s="164"/>
      <c r="I74" s="18"/>
      <c r="J74" s="18"/>
      <c r="K74" s="18"/>
      <c r="L74" s="18"/>
      <c r="M74" s="18"/>
    </row>
    <row r="75" spans="1:13" ht="15.75" thickBot="1" x14ac:dyDescent="0.3">
      <c r="A75" s="252"/>
      <c r="B75" s="34">
        <v>72</v>
      </c>
      <c r="C75" s="69">
        <v>4</v>
      </c>
      <c r="D75" s="201" t="s">
        <v>166</v>
      </c>
      <c r="E75" s="162" t="s">
        <v>33</v>
      </c>
      <c r="F75" s="202" t="s">
        <v>149</v>
      </c>
      <c r="G75" s="188"/>
      <c r="I75" s="18"/>
      <c r="J75" s="18"/>
      <c r="K75" s="18"/>
      <c r="L75" s="18"/>
      <c r="M75" s="18"/>
    </row>
    <row r="76" spans="1:13" x14ac:dyDescent="0.25">
      <c r="A76" s="242">
        <v>19</v>
      </c>
      <c r="B76" s="28">
        <v>73</v>
      </c>
      <c r="C76" s="67">
        <v>1</v>
      </c>
      <c r="D76" s="200" t="s">
        <v>167</v>
      </c>
      <c r="E76" s="140" t="s">
        <v>168</v>
      </c>
      <c r="F76" s="156" t="s">
        <v>169</v>
      </c>
      <c r="G76" s="187"/>
      <c r="I76" s="18"/>
      <c r="J76" s="18"/>
      <c r="K76" s="18"/>
      <c r="L76" s="18"/>
      <c r="M76" s="18"/>
    </row>
    <row r="77" spans="1:13" x14ac:dyDescent="0.25">
      <c r="A77" s="251"/>
      <c r="B77" s="31">
        <v>74</v>
      </c>
      <c r="C77" s="68">
        <v>2</v>
      </c>
      <c r="D77" s="24" t="s">
        <v>170</v>
      </c>
      <c r="E77" s="16" t="s">
        <v>33</v>
      </c>
      <c r="F77" s="33" t="s">
        <v>171</v>
      </c>
      <c r="G77" s="164"/>
    </row>
    <row r="78" spans="1:13" x14ac:dyDescent="0.25">
      <c r="A78" s="251"/>
      <c r="B78" s="31">
        <v>75</v>
      </c>
      <c r="C78" s="68">
        <v>3</v>
      </c>
      <c r="D78" s="24" t="s">
        <v>172</v>
      </c>
      <c r="E78" s="16" t="s">
        <v>113</v>
      </c>
      <c r="F78" s="33" t="s">
        <v>85</v>
      </c>
      <c r="G78" s="164"/>
    </row>
    <row r="79" spans="1:13" ht="15.75" thickBot="1" x14ac:dyDescent="0.3">
      <c r="A79" s="252"/>
      <c r="B79" s="34">
        <v>76</v>
      </c>
      <c r="C79" s="69">
        <v>4</v>
      </c>
      <c r="D79" s="25" t="s">
        <v>173</v>
      </c>
      <c r="E79" s="12" t="s">
        <v>77</v>
      </c>
      <c r="F79" s="36" t="s">
        <v>141</v>
      </c>
      <c r="G79" s="188"/>
    </row>
    <row r="80" spans="1:13" x14ac:dyDescent="0.25">
      <c r="A80" s="242">
        <v>20</v>
      </c>
      <c r="B80" s="28">
        <v>77</v>
      </c>
      <c r="C80" s="67">
        <v>1</v>
      </c>
      <c r="D80" s="213" t="s">
        <v>174</v>
      </c>
      <c r="E80" s="66" t="s">
        <v>95</v>
      </c>
      <c r="F80" s="214" t="s">
        <v>149</v>
      </c>
      <c r="G80" s="187"/>
    </row>
    <row r="81" spans="1:8" x14ac:dyDescent="0.25">
      <c r="A81" s="251"/>
      <c r="B81" s="31">
        <v>78</v>
      </c>
      <c r="C81" s="68">
        <v>2</v>
      </c>
      <c r="D81" s="195" t="s">
        <v>175</v>
      </c>
      <c r="E81" s="143" t="s">
        <v>140</v>
      </c>
      <c r="F81" s="147" t="s">
        <v>154</v>
      </c>
      <c r="G81" s="164"/>
    </row>
    <row r="82" spans="1:8" x14ac:dyDescent="0.25">
      <c r="A82" s="251"/>
      <c r="B82" s="31">
        <v>79</v>
      </c>
      <c r="C82" s="68">
        <v>3</v>
      </c>
      <c r="D82" s="191" t="s">
        <v>176</v>
      </c>
      <c r="E82" s="130" t="s">
        <v>36</v>
      </c>
      <c r="F82" s="194" t="s">
        <v>177</v>
      </c>
      <c r="G82" s="164"/>
      <c r="H82" s="18"/>
    </row>
    <row r="83" spans="1:8" ht="15.75" thickBot="1" x14ac:dyDescent="0.3">
      <c r="A83" s="252"/>
      <c r="B83" s="34">
        <v>80</v>
      </c>
      <c r="C83" s="69">
        <v>4</v>
      </c>
      <c r="D83" s="201" t="s">
        <v>178</v>
      </c>
      <c r="E83" s="162" t="s">
        <v>65</v>
      </c>
      <c r="F83" s="202" t="s">
        <v>85</v>
      </c>
      <c r="G83" s="188"/>
      <c r="H83" s="18"/>
    </row>
    <row r="84" spans="1:8" x14ac:dyDescent="0.25">
      <c r="A84" s="242">
        <v>21</v>
      </c>
      <c r="B84" s="28">
        <v>81</v>
      </c>
      <c r="C84" s="67">
        <v>1</v>
      </c>
      <c r="D84" s="200" t="s">
        <v>179</v>
      </c>
      <c r="E84" s="140" t="s">
        <v>87</v>
      </c>
      <c r="F84" s="156" t="s">
        <v>75</v>
      </c>
      <c r="G84" s="187"/>
      <c r="H84" s="18"/>
    </row>
    <row r="85" spans="1:8" x14ac:dyDescent="0.25">
      <c r="A85" s="251"/>
      <c r="B85" s="31">
        <v>82</v>
      </c>
      <c r="C85" s="68">
        <v>2</v>
      </c>
      <c r="D85" s="191" t="s">
        <v>180</v>
      </c>
      <c r="E85" s="130" t="s">
        <v>42</v>
      </c>
      <c r="F85" s="149" t="s">
        <v>141</v>
      </c>
      <c r="G85" s="164"/>
      <c r="H85" s="18"/>
    </row>
    <row r="86" spans="1:8" x14ac:dyDescent="0.25">
      <c r="A86" s="251"/>
      <c r="B86" s="31">
        <v>83</v>
      </c>
      <c r="C86" s="68">
        <v>3</v>
      </c>
      <c r="D86" s="24" t="s">
        <v>182</v>
      </c>
      <c r="E86" s="16" t="s">
        <v>95</v>
      </c>
      <c r="F86" s="33" t="s">
        <v>149</v>
      </c>
      <c r="G86" s="164"/>
      <c r="H86" s="18"/>
    </row>
    <row r="87" spans="1:8" ht="15.75" thickBot="1" x14ac:dyDescent="0.3">
      <c r="A87" s="252"/>
      <c r="B87" s="34">
        <v>84</v>
      </c>
      <c r="C87" s="69">
        <v>4</v>
      </c>
      <c r="D87" s="25" t="s">
        <v>183</v>
      </c>
      <c r="E87" s="12" t="s">
        <v>69</v>
      </c>
      <c r="F87" s="161" t="s">
        <v>154</v>
      </c>
      <c r="G87" s="188"/>
      <c r="H87" s="18"/>
    </row>
    <row r="88" spans="1:8" x14ac:dyDescent="0.25">
      <c r="A88" s="242">
        <v>22</v>
      </c>
      <c r="B88" s="28">
        <v>85</v>
      </c>
      <c r="C88" s="67">
        <v>1</v>
      </c>
      <c r="D88" s="213" t="s">
        <v>184</v>
      </c>
      <c r="E88" s="66" t="s">
        <v>42</v>
      </c>
      <c r="F88" s="214" t="s">
        <v>177</v>
      </c>
      <c r="G88" s="187"/>
    </row>
    <row r="89" spans="1:8" x14ac:dyDescent="0.25">
      <c r="A89" s="251"/>
      <c r="B89" s="31">
        <v>86</v>
      </c>
      <c r="C89" s="68">
        <v>2</v>
      </c>
      <c r="D89" s="24" t="s">
        <v>185</v>
      </c>
      <c r="E89" s="16" t="s">
        <v>77</v>
      </c>
      <c r="F89" s="33" t="s">
        <v>85</v>
      </c>
      <c r="G89" s="164"/>
    </row>
    <row r="90" spans="1:8" x14ac:dyDescent="0.25">
      <c r="A90" s="251"/>
      <c r="B90" s="31">
        <v>87</v>
      </c>
      <c r="C90" s="68">
        <v>3</v>
      </c>
      <c r="D90" s="24" t="s">
        <v>186</v>
      </c>
      <c r="E90" s="16" t="s">
        <v>97</v>
      </c>
      <c r="F90" s="33" t="s">
        <v>187</v>
      </c>
      <c r="G90" s="164"/>
    </row>
    <row r="91" spans="1:8" ht="15.75" thickBot="1" x14ac:dyDescent="0.3">
      <c r="A91" s="252"/>
      <c r="B91" s="34">
        <v>88</v>
      </c>
      <c r="C91" s="69">
        <v>4</v>
      </c>
      <c r="D91" s="211" t="s">
        <v>188</v>
      </c>
      <c r="E91" s="65" t="s">
        <v>189</v>
      </c>
      <c r="F91" s="212" t="s">
        <v>141</v>
      </c>
      <c r="G91" s="188"/>
    </row>
    <row r="92" spans="1:8" x14ac:dyDescent="0.25">
      <c r="A92" s="242">
        <v>23</v>
      </c>
      <c r="B92" s="28">
        <v>89</v>
      </c>
      <c r="C92" s="67">
        <v>1</v>
      </c>
      <c r="D92" s="189" t="s">
        <v>190</v>
      </c>
      <c r="E92" s="139" t="s">
        <v>191</v>
      </c>
      <c r="F92" s="190" t="s">
        <v>149</v>
      </c>
      <c r="G92" s="187"/>
    </row>
    <row r="93" spans="1:8" x14ac:dyDescent="0.25">
      <c r="A93" s="251"/>
      <c r="B93" s="31">
        <v>90</v>
      </c>
      <c r="C93" s="68">
        <v>2</v>
      </c>
      <c r="D93" s="195" t="s">
        <v>192</v>
      </c>
      <c r="E93" s="143" t="s">
        <v>95</v>
      </c>
      <c r="F93" s="147" t="s">
        <v>154</v>
      </c>
      <c r="G93" s="164"/>
    </row>
    <row r="94" spans="1:8" x14ac:dyDescent="0.25">
      <c r="A94" s="251"/>
      <c r="B94" s="31">
        <v>91</v>
      </c>
      <c r="C94" s="68">
        <v>3</v>
      </c>
      <c r="D94" s="24"/>
      <c r="E94" s="16"/>
      <c r="F94" s="33"/>
      <c r="G94" s="164"/>
    </row>
    <row r="95" spans="1:8" ht="15.75" thickBot="1" x14ac:dyDescent="0.3">
      <c r="A95" s="252"/>
      <c r="B95" s="34">
        <v>92</v>
      </c>
      <c r="C95" s="69">
        <v>4</v>
      </c>
      <c r="D95" s="25"/>
      <c r="E95" s="12"/>
      <c r="F95" s="36"/>
      <c r="G95" s="188"/>
    </row>
    <row r="96" spans="1:8" x14ac:dyDescent="0.25">
      <c r="A96" s="242">
        <v>24</v>
      </c>
      <c r="B96" s="28">
        <v>93</v>
      </c>
      <c r="C96" s="37">
        <v>1</v>
      </c>
      <c r="D96" s="66"/>
      <c r="E96" s="66"/>
      <c r="F96" s="83"/>
      <c r="G96" s="79"/>
    </row>
    <row r="97" spans="1:7" x14ac:dyDescent="0.25">
      <c r="A97" s="251"/>
      <c r="B97" s="31">
        <v>94</v>
      </c>
      <c r="C97" s="38">
        <v>2</v>
      </c>
      <c r="D97" s="16"/>
      <c r="E97" s="16"/>
      <c r="F97" s="76"/>
      <c r="G97" s="80"/>
    </row>
    <row r="98" spans="1:7" x14ac:dyDescent="0.25">
      <c r="A98" s="251"/>
      <c r="B98" s="31">
        <v>95</v>
      </c>
      <c r="C98" s="38">
        <v>3</v>
      </c>
      <c r="D98" s="16"/>
      <c r="E98" s="16"/>
      <c r="F98" s="76"/>
      <c r="G98" s="80"/>
    </row>
    <row r="99" spans="1:7" ht="15.75" thickBot="1" x14ac:dyDescent="0.3">
      <c r="A99" s="252"/>
      <c r="B99" s="34">
        <v>96</v>
      </c>
      <c r="C99" s="39">
        <v>4</v>
      </c>
      <c r="D99" s="12"/>
      <c r="E99" s="12"/>
      <c r="F99" s="77"/>
      <c r="G99" s="81"/>
    </row>
    <row r="100" spans="1:7" x14ac:dyDescent="0.25">
      <c r="A100" s="242">
        <v>25</v>
      </c>
      <c r="B100" s="28">
        <v>97</v>
      </c>
      <c r="C100" s="37">
        <v>1</v>
      </c>
      <c r="D100" s="10"/>
      <c r="E100" s="10"/>
      <c r="F100" s="75"/>
      <c r="G100" s="92"/>
    </row>
    <row r="101" spans="1:7" x14ac:dyDescent="0.25">
      <c r="A101" s="251"/>
      <c r="B101" s="31">
        <v>98</v>
      </c>
      <c r="C101" s="38">
        <v>2</v>
      </c>
      <c r="D101" s="16"/>
      <c r="E101" s="16"/>
      <c r="F101" s="76"/>
      <c r="G101" s="80"/>
    </row>
    <row r="102" spans="1:7" x14ac:dyDescent="0.25">
      <c r="A102" s="251"/>
      <c r="B102" s="31">
        <v>99</v>
      </c>
      <c r="C102" s="38">
        <v>3</v>
      </c>
      <c r="D102" s="16"/>
      <c r="E102" s="16"/>
      <c r="F102" s="76"/>
      <c r="G102" s="80"/>
    </row>
    <row r="103" spans="1:7" ht="15.75" thickBot="1" x14ac:dyDescent="0.3">
      <c r="A103" s="252"/>
      <c r="B103" s="34">
        <v>100</v>
      </c>
      <c r="C103" s="39">
        <v>4</v>
      </c>
      <c r="D103" s="12"/>
      <c r="E103" s="12"/>
      <c r="F103" s="77"/>
      <c r="G103" s="80"/>
    </row>
    <row r="104" spans="1:7" x14ac:dyDescent="0.25">
      <c r="A104" s="242">
        <v>26</v>
      </c>
      <c r="B104" s="28">
        <v>101</v>
      </c>
      <c r="C104" s="37">
        <v>1</v>
      </c>
      <c r="D104" s="10"/>
      <c r="E104" s="10"/>
      <c r="F104" s="75"/>
      <c r="G104" s="80"/>
    </row>
    <row r="105" spans="1:7" x14ac:dyDescent="0.25">
      <c r="A105" s="251"/>
      <c r="B105" s="31">
        <v>102</v>
      </c>
      <c r="C105" s="38">
        <v>2</v>
      </c>
      <c r="D105" s="16"/>
      <c r="E105" s="16"/>
      <c r="F105" s="76"/>
      <c r="G105" s="80"/>
    </row>
    <row r="106" spans="1:7" x14ac:dyDescent="0.25">
      <c r="A106" s="251"/>
      <c r="B106" s="31">
        <v>104</v>
      </c>
      <c r="C106" s="38">
        <v>3</v>
      </c>
      <c r="D106" s="16"/>
      <c r="E106" s="16"/>
      <c r="F106" s="76"/>
      <c r="G106" s="80"/>
    </row>
    <row r="107" spans="1:7" ht="15.75" thickBot="1" x14ac:dyDescent="0.3">
      <c r="A107" s="252"/>
      <c r="B107" s="34">
        <v>105</v>
      </c>
      <c r="C107" s="39">
        <v>4</v>
      </c>
      <c r="D107" s="12"/>
      <c r="E107" s="12"/>
      <c r="F107" s="77"/>
      <c r="G107" s="80"/>
    </row>
    <row r="108" spans="1:7" x14ac:dyDescent="0.25">
      <c r="B108" s="28">
        <v>106</v>
      </c>
      <c r="C108" s="37">
        <v>1</v>
      </c>
      <c r="D108" s="10"/>
      <c r="E108" s="10"/>
      <c r="F108" s="75"/>
      <c r="G108" s="80"/>
    </row>
    <row r="109" spans="1:7" x14ac:dyDescent="0.25">
      <c r="B109" s="31">
        <v>107</v>
      </c>
      <c r="C109" s="38">
        <v>2</v>
      </c>
      <c r="D109" s="16"/>
      <c r="E109" s="16"/>
      <c r="F109" s="76"/>
      <c r="G109" s="80"/>
    </row>
    <row r="110" spans="1:7" x14ac:dyDescent="0.25">
      <c r="B110" s="31">
        <v>108</v>
      </c>
      <c r="C110" s="38">
        <v>3</v>
      </c>
      <c r="D110" s="16"/>
      <c r="E110" s="16"/>
      <c r="F110" s="76"/>
      <c r="G110" s="80"/>
    </row>
    <row r="111" spans="1:7" ht="15.75" thickBot="1" x14ac:dyDescent="0.3">
      <c r="B111" s="34">
        <v>109</v>
      </c>
      <c r="C111" s="39">
        <v>4</v>
      </c>
      <c r="D111" s="12"/>
      <c r="E111" s="12"/>
      <c r="F111" s="77"/>
      <c r="G111" s="80"/>
    </row>
    <row r="112" spans="1:7" x14ac:dyDescent="0.25">
      <c r="B112" s="28">
        <v>110</v>
      </c>
      <c r="C112" s="37">
        <v>1</v>
      </c>
      <c r="D112" s="10"/>
      <c r="E112" s="10"/>
      <c r="F112" s="75"/>
      <c r="G112" s="80"/>
    </row>
    <row r="113" spans="2:7" x14ac:dyDescent="0.25">
      <c r="B113" s="31">
        <v>111</v>
      </c>
      <c r="C113" s="38">
        <v>2</v>
      </c>
      <c r="D113" s="16"/>
      <c r="E113" s="16"/>
      <c r="F113" s="76"/>
      <c r="G113" s="80"/>
    </row>
    <row r="114" spans="2:7" x14ac:dyDescent="0.25">
      <c r="B114" s="31">
        <v>112</v>
      </c>
      <c r="C114" s="38">
        <v>3</v>
      </c>
      <c r="D114" s="16"/>
      <c r="E114" s="16"/>
      <c r="F114" s="76"/>
      <c r="G114" s="80"/>
    </row>
    <row r="115" spans="2:7" ht="15.75" thickBot="1" x14ac:dyDescent="0.3">
      <c r="B115" s="34">
        <v>113</v>
      </c>
      <c r="C115" s="39">
        <v>4</v>
      </c>
      <c r="D115" s="12"/>
      <c r="E115" s="12"/>
      <c r="F115" s="77"/>
      <c r="G115" s="80"/>
    </row>
    <row r="116" spans="2:7" x14ac:dyDescent="0.25">
      <c r="B116" s="28">
        <v>114</v>
      </c>
      <c r="C116" s="37">
        <v>1</v>
      </c>
      <c r="D116" s="10"/>
      <c r="E116" s="10"/>
      <c r="F116" s="75"/>
      <c r="G116" s="80"/>
    </row>
    <row r="117" spans="2:7" x14ac:dyDescent="0.25">
      <c r="B117" s="31">
        <v>115</v>
      </c>
      <c r="C117" s="38">
        <v>2</v>
      </c>
      <c r="D117" s="16"/>
      <c r="E117" s="16"/>
      <c r="F117" s="76"/>
      <c r="G117" s="80"/>
    </row>
    <row r="118" spans="2:7" x14ac:dyDescent="0.25">
      <c r="B118" s="31">
        <v>116</v>
      </c>
      <c r="C118" s="38">
        <v>3</v>
      </c>
      <c r="D118" s="16"/>
      <c r="E118" s="16"/>
      <c r="F118" s="76"/>
      <c r="G118" s="80"/>
    </row>
    <row r="119" spans="2:7" ht="15.75" thickBot="1" x14ac:dyDescent="0.3">
      <c r="B119" s="34">
        <v>117</v>
      </c>
      <c r="C119" s="39">
        <v>4</v>
      </c>
      <c r="D119" s="12"/>
      <c r="E119" s="12"/>
      <c r="F119" s="77"/>
      <c r="G119" s="80"/>
    </row>
    <row r="120" spans="2:7" x14ac:dyDescent="0.25">
      <c r="B120" s="28">
        <v>118</v>
      </c>
      <c r="C120" s="37">
        <v>1</v>
      </c>
      <c r="D120" s="10"/>
      <c r="E120" s="10"/>
      <c r="F120" s="75"/>
      <c r="G120" s="80"/>
    </row>
    <row r="121" spans="2:7" x14ac:dyDescent="0.25">
      <c r="B121" s="31">
        <v>119</v>
      </c>
      <c r="C121" s="38">
        <v>2</v>
      </c>
      <c r="D121" s="16"/>
      <c r="E121" s="16"/>
      <c r="F121" s="76"/>
      <c r="G121" s="80"/>
    </row>
    <row r="122" spans="2:7" x14ac:dyDescent="0.25">
      <c r="B122" s="31">
        <v>120</v>
      </c>
      <c r="C122" s="38">
        <v>3</v>
      </c>
      <c r="D122" s="16"/>
      <c r="E122" s="16"/>
      <c r="F122" s="76"/>
      <c r="G122" s="80"/>
    </row>
    <row r="123" spans="2:7" ht="15.75" thickBot="1" x14ac:dyDescent="0.3">
      <c r="B123" s="34">
        <v>121</v>
      </c>
      <c r="C123" s="39">
        <v>4</v>
      </c>
      <c r="D123" s="12"/>
      <c r="E123" s="12"/>
      <c r="F123" s="77"/>
      <c r="G123" s="80"/>
    </row>
    <row r="124" spans="2:7" x14ac:dyDescent="0.25">
      <c r="B124" s="28">
        <v>122</v>
      </c>
      <c r="C124" s="37">
        <v>1</v>
      </c>
      <c r="D124" s="10"/>
      <c r="E124" s="10"/>
      <c r="F124" s="75"/>
      <c r="G124" s="80"/>
    </row>
    <row r="125" spans="2:7" x14ac:dyDescent="0.25">
      <c r="B125" s="31">
        <v>123</v>
      </c>
      <c r="C125" s="38">
        <v>2</v>
      </c>
      <c r="D125" s="16"/>
      <c r="E125" s="16"/>
      <c r="F125" s="76"/>
      <c r="G125" s="80"/>
    </row>
    <row r="126" spans="2:7" x14ac:dyDescent="0.25">
      <c r="B126" s="31">
        <v>124</v>
      </c>
      <c r="C126" s="38">
        <v>3</v>
      </c>
      <c r="D126" s="16"/>
      <c r="E126" s="16"/>
      <c r="F126" s="76"/>
      <c r="G126" s="80"/>
    </row>
    <row r="127" spans="2:7" ht="15.75" thickBot="1" x14ac:dyDescent="0.3">
      <c r="B127" s="34">
        <v>125</v>
      </c>
      <c r="C127" s="39">
        <v>4</v>
      </c>
      <c r="D127" s="12"/>
      <c r="E127" s="12"/>
      <c r="F127" s="77"/>
      <c r="G127" s="80"/>
    </row>
    <row r="128" spans="2:7" x14ac:dyDescent="0.25">
      <c r="B128" s="28">
        <v>126</v>
      </c>
      <c r="C128" s="37">
        <v>1</v>
      </c>
      <c r="D128" s="10"/>
      <c r="E128" s="10"/>
      <c r="F128" s="75"/>
      <c r="G128" s="80"/>
    </row>
    <row r="129" spans="2:7" x14ac:dyDescent="0.25">
      <c r="B129" s="31">
        <v>127</v>
      </c>
      <c r="C129" s="38">
        <v>2</v>
      </c>
      <c r="D129" s="16"/>
      <c r="E129" s="16"/>
      <c r="F129" s="76"/>
      <c r="G129" s="80"/>
    </row>
    <row r="130" spans="2:7" x14ac:dyDescent="0.25">
      <c r="B130" s="31">
        <v>128</v>
      </c>
      <c r="C130" s="38">
        <v>3</v>
      </c>
      <c r="D130" s="16"/>
      <c r="E130" s="16"/>
      <c r="F130" s="76"/>
      <c r="G130" s="80"/>
    </row>
    <row r="131" spans="2:7" ht="15.75" thickBot="1" x14ac:dyDescent="0.3">
      <c r="B131" s="34">
        <v>129</v>
      </c>
      <c r="C131" s="39">
        <v>4</v>
      </c>
      <c r="D131" s="12"/>
      <c r="E131" s="12"/>
      <c r="F131" s="77"/>
      <c r="G131" s="80"/>
    </row>
    <row r="132" spans="2:7" x14ac:dyDescent="0.25">
      <c r="B132" s="28">
        <v>130</v>
      </c>
      <c r="C132" s="37">
        <v>1</v>
      </c>
      <c r="D132" s="10"/>
      <c r="E132" s="10"/>
      <c r="F132" s="75"/>
      <c r="G132" s="80"/>
    </row>
    <row r="133" spans="2:7" x14ac:dyDescent="0.25">
      <c r="B133" s="31">
        <v>131</v>
      </c>
      <c r="C133" s="38">
        <v>2</v>
      </c>
      <c r="D133" s="16"/>
      <c r="E133" s="16"/>
      <c r="F133" s="76"/>
      <c r="G133" s="80"/>
    </row>
    <row r="134" spans="2:7" x14ac:dyDescent="0.25">
      <c r="B134" s="31">
        <v>132</v>
      </c>
      <c r="C134" s="38">
        <v>3</v>
      </c>
      <c r="D134" s="16"/>
      <c r="E134" s="16"/>
      <c r="F134" s="76"/>
      <c r="G134" s="80"/>
    </row>
    <row r="135" spans="2:7" ht="15.75" thickBot="1" x14ac:dyDescent="0.3">
      <c r="B135" s="34">
        <v>133</v>
      </c>
      <c r="C135" s="39">
        <v>4</v>
      </c>
      <c r="D135" s="12"/>
      <c r="E135" s="12"/>
      <c r="F135" s="77"/>
      <c r="G135" s="80"/>
    </row>
    <row r="136" spans="2:7" x14ac:dyDescent="0.25">
      <c r="B136" s="28">
        <v>134</v>
      </c>
      <c r="C136" s="37">
        <v>1</v>
      </c>
      <c r="D136" s="10"/>
      <c r="E136" s="10"/>
      <c r="F136" s="75"/>
      <c r="G136" s="80"/>
    </row>
    <row r="137" spans="2:7" x14ac:dyDescent="0.25">
      <c r="B137" s="31">
        <v>135</v>
      </c>
      <c r="C137" s="38">
        <v>2</v>
      </c>
      <c r="D137" s="16"/>
      <c r="E137" s="16"/>
      <c r="F137" s="76"/>
      <c r="G137" s="80"/>
    </row>
    <row r="138" spans="2:7" x14ac:dyDescent="0.25">
      <c r="B138" s="31">
        <v>136</v>
      </c>
      <c r="C138" s="38">
        <v>3</v>
      </c>
      <c r="D138" s="16"/>
      <c r="E138" s="16"/>
      <c r="F138" s="76"/>
      <c r="G138" s="80"/>
    </row>
    <row r="139" spans="2:7" ht="15.75" thickBot="1" x14ac:dyDescent="0.3">
      <c r="B139" s="34">
        <v>137</v>
      </c>
      <c r="C139" s="39">
        <v>4</v>
      </c>
      <c r="D139" s="12"/>
      <c r="E139" s="12"/>
      <c r="F139" s="77"/>
      <c r="G139" s="80"/>
    </row>
    <row r="140" spans="2:7" x14ac:dyDescent="0.25">
      <c r="B140" s="28">
        <v>138</v>
      </c>
      <c r="C140" s="37">
        <v>1</v>
      </c>
      <c r="D140" s="10"/>
      <c r="E140" s="10"/>
      <c r="F140" s="75"/>
      <c r="G140" s="80"/>
    </row>
    <row r="141" spans="2:7" x14ac:dyDescent="0.25">
      <c r="B141" s="31">
        <v>139</v>
      </c>
      <c r="C141" s="38">
        <v>2</v>
      </c>
      <c r="D141" s="16"/>
      <c r="E141" s="16"/>
      <c r="F141" s="76"/>
      <c r="G141" s="80"/>
    </row>
    <row r="142" spans="2:7" x14ac:dyDescent="0.25">
      <c r="B142" s="31">
        <v>140</v>
      </c>
      <c r="C142" s="38">
        <v>3</v>
      </c>
      <c r="D142" s="16"/>
      <c r="E142" s="16"/>
      <c r="F142" s="76"/>
      <c r="G142" s="80"/>
    </row>
    <row r="143" spans="2:7" ht="15.75" thickBot="1" x14ac:dyDescent="0.3">
      <c r="B143" s="34"/>
      <c r="C143" s="39">
        <v>4</v>
      </c>
      <c r="D143" s="12"/>
      <c r="E143" s="12"/>
      <c r="F143" s="77"/>
      <c r="G143" s="81"/>
    </row>
    <row r="144" spans="2:7" x14ac:dyDescent="0.25">
      <c r="B144" s="41"/>
      <c r="C144" s="42"/>
      <c r="D144" s="18"/>
      <c r="E144" s="18"/>
      <c r="F144" s="18"/>
    </row>
    <row r="145" spans="2:6" x14ac:dyDescent="0.25">
      <c r="B145" s="41"/>
      <c r="C145" s="42"/>
      <c r="D145" s="18"/>
      <c r="E145" s="18"/>
      <c r="F145" s="18"/>
    </row>
    <row r="146" spans="2:6" x14ac:dyDescent="0.25">
      <c r="B146" s="41"/>
      <c r="C146" s="42"/>
      <c r="D146" s="18"/>
      <c r="E146" s="18"/>
      <c r="F146" s="18"/>
    </row>
    <row r="147" spans="2:6" x14ac:dyDescent="0.25">
      <c r="B147" s="41"/>
      <c r="C147" s="42"/>
      <c r="D147" s="18"/>
      <c r="E147" s="18"/>
      <c r="F147" s="18"/>
    </row>
  </sheetData>
  <sortState ref="B4:B143">
    <sortCondition ref="B4:B143"/>
  </sortState>
  <mergeCells count="28"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  <mergeCell ref="A48:A51"/>
    <mergeCell ref="A52:A55"/>
    <mergeCell ref="A16:A19"/>
    <mergeCell ref="A20:A23"/>
    <mergeCell ref="A24:A27"/>
    <mergeCell ref="A28:A31"/>
    <mergeCell ref="A32:A35"/>
    <mergeCell ref="A4:A7"/>
    <mergeCell ref="A8:A11"/>
    <mergeCell ref="A12:A15"/>
    <mergeCell ref="A40:A43"/>
    <mergeCell ref="A44:A47"/>
  </mergeCells>
  <pageMargins left="0.70866141732283472" right="0.70866141732283472" top="0.74803149606299213" bottom="0.78740157480314965" header="0.31496062992125984" footer="0.31496062992125984"/>
  <pageSetup paperSize="9" scale="87" orientation="portrait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view="pageBreakPreview" zoomScaleNormal="100" zoomScaleSheetLayoutView="100" workbookViewId="0">
      <selection activeCell="G4" sqref="G4"/>
    </sheetView>
  </sheetViews>
  <sheetFormatPr defaultRowHeight="15" x14ac:dyDescent="0.25"/>
  <cols>
    <col min="1" max="1" width="9.140625" style="45"/>
    <col min="2" max="2" width="7.140625" style="43" customWidth="1"/>
    <col min="3" max="3" width="7" style="44" customWidth="1"/>
    <col min="4" max="4" width="14.140625" style="19" customWidth="1"/>
    <col min="5" max="5" width="14.7109375" style="19" customWidth="1"/>
    <col min="6" max="6" width="35.5703125" style="19" customWidth="1"/>
    <col min="7" max="7" width="11.5703125" style="19" customWidth="1"/>
    <col min="8" max="16384" width="9.140625" style="19"/>
  </cols>
  <sheetData>
    <row r="1" spans="1:7" ht="32.25" customHeight="1" x14ac:dyDescent="0.25">
      <c r="A1" s="245" t="s">
        <v>14</v>
      </c>
      <c r="B1" s="253"/>
      <c r="C1" s="253"/>
      <c r="D1" s="253"/>
      <c r="E1" s="253"/>
      <c r="F1" s="253"/>
      <c r="G1" s="247"/>
    </row>
    <row r="2" spans="1:7" ht="32.25" customHeight="1" thickBot="1" x14ac:dyDescent="0.3">
      <c r="A2" s="248" t="s">
        <v>28</v>
      </c>
      <c r="B2" s="249"/>
      <c r="C2" s="249"/>
      <c r="D2" s="249"/>
      <c r="E2" s="249"/>
      <c r="F2" s="249"/>
      <c r="G2" s="250"/>
    </row>
    <row r="3" spans="1:7" ht="15.75" thickBot="1" x14ac:dyDescent="0.3">
      <c r="A3" s="94" t="s">
        <v>15</v>
      </c>
      <c r="B3" s="40" t="s">
        <v>1</v>
      </c>
      <c r="C3" s="185" t="s">
        <v>11</v>
      </c>
      <c r="D3" s="186" t="s">
        <v>10</v>
      </c>
      <c r="E3" s="94" t="s">
        <v>2</v>
      </c>
      <c r="F3" s="98" t="s">
        <v>13</v>
      </c>
      <c r="G3" s="78" t="s">
        <v>17</v>
      </c>
    </row>
    <row r="4" spans="1:7" x14ac:dyDescent="0.25">
      <c r="A4" s="242">
        <v>1</v>
      </c>
      <c r="B4" s="28">
        <v>1</v>
      </c>
      <c r="C4" s="37">
        <v>2</v>
      </c>
      <c r="D4" s="129" t="s">
        <v>29</v>
      </c>
      <c r="E4" s="129" t="s">
        <v>30</v>
      </c>
      <c r="F4" s="168" t="s">
        <v>31</v>
      </c>
      <c r="G4" s="79"/>
    </row>
    <row r="5" spans="1:7" x14ac:dyDescent="0.25">
      <c r="A5" s="251"/>
      <c r="B5" s="31">
        <v>2</v>
      </c>
      <c r="C5" s="38">
        <v>3</v>
      </c>
      <c r="D5" s="130" t="s">
        <v>32</v>
      </c>
      <c r="E5" s="130" t="s">
        <v>33</v>
      </c>
      <c r="F5" s="131" t="s">
        <v>34</v>
      </c>
      <c r="G5" s="80"/>
    </row>
    <row r="6" spans="1:7" ht="15.75" thickBot="1" x14ac:dyDescent="0.3">
      <c r="A6" s="251"/>
      <c r="B6" s="31">
        <v>3</v>
      </c>
      <c r="C6" s="38">
        <v>4</v>
      </c>
      <c r="D6" s="12" t="s">
        <v>35</v>
      </c>
      <c r="E6" s="12" t="s">
        <v>36</v>
      </c>
      <c r="F6" s="77" t="s">
        <v>37</v>
      </c>
      <c r="G6" s="80"/>
    </row>
    <row r="7" spans="1:7" ht="15.75" thickBot="1" x14ac:dyDescent="0.3">
      <c r="A7" s="252"/>
      <c r="B7" s="34">
        <v>4</v>
      </c>
      <c r="C7" s="39">
        <v>1</v>
      </c>
      <c r="D7" s="132" t="s">
        <v>38</v>
      </c>
      <c r="E7" s="132" t="s">
        <v>39</v>
      </c>
      <c r="F7" s="133" t="s">
        <v>40</v>
      </c>
      <c r="G7" s="81"/>
    </row>
    <row r="8" spans="1:7" x14ac:dyDescent="0.25">
      <c r="A8" s="242">
        <v>2</v>
      </c>
      <c r="B8" s="28">
        <v>5</v>
      </c>
      <c r="C8" s="37">
        <v>2</v>
      </c>
      <c r="D8" s="134" t="s">
        <v>41</v>
      </c>
      <c r="E8" s="134" t="s">
        <v>42</v>
      </c>
      <c r="F8" s="169" t="s">
        <v>43</v>
      </c>
      <c r="G8" s="79"/>
    </row>
    <row r="9" spans="1:7" ht="15.75" thickBot="1" x14ac:dyDescent="0.3">
      <c r="A9" s="251"/>
      <c r="B9" s="31">
        <v>6</v>
      </c>
      <c r="C9" s="38">
        <v>3</v>
      </c>
      <c r="D9" s="135" t="s">
        <v>44</v>
      </c>
      <c r="E9" s="135" t="s">
        <v>45</v>
      </c>
      <c r="F9" s="136" t="s">
        <v>46</v>
      </c>
      <c r="G9" s="80"/>
    </row>
    <row r="10" spans="1:7" x14ac:dyDescent="0.25">
      <c r="A10" s="251"/>
      <c r="B10" s="31">
        <v>7</v>
      </c>
      <c r="C10" s="38">
        <v>4</v>
      </c>
      <c r="D10" s="16" t="s">
        <v>47</v>
      </c>
      <c r="E10" s="16" t="s">
        <v>48</v>
      </c>
      <c r="F10" s="76" t="s">
        <v>49</v>
      </c>
      <c r="G10" s="80"/>
    </row>
    <row r="11" spans="1:7" ht="15.75" thickBot="1" x14ac:dyDescent="0.3">
      <c r="A11" s="252"/>
      <c r="B11" s="34">
        <v>8</v>
      </c>
      <c r="C11" s="39">
        <v>1</v>
      </c>
      <c r="D11" s="130" t="s">
        <v>50</v>
      </c>
      <c r="E11" s="130" t="s">
        <v>42</v>
      </c>
      <c r="F11" s="131" t="s">
        <v>34</v>
      </c>
      <c r="G11" s="81"/>
    </row>
    <row r="12" spans="1:7" ht="15.75" thickBot="1" x14ac:dyDescent="0.3">
      <c r="A12" s="242">
        <v>3</v>
      </c>
      <c r="B12" s="28">
        <v>9</v>
      </c>
      <c r="C12" s="37">
        <v>2</v>
      </c>
      <c r="D12" s="137" t="s">
        <v>51</v>
      </c>
      <c r="E12" s="137" t="s">
        <v>52</v>
      </c>
      <c r="F12" s="138" t="s">
        <v>53</v>
      </c>
      <c r="G12" s="79"/>
    </row>
    <row r="13" spans="1:7" x14ac:dyDescent="0.25">
      <c r="A13" s="251"/>
      <c r="B13" s="31">
        <v>10</v>
      </c>
      <c r="C13" s="38">
        <v>3</v>
      </c>
      <c r="D13" s="139" t="s">
        <v>54</v>
      </c>
      <c r="E13" s="139" t="s">
        <v>55</v>
      </c>
      <c r="F13" s="170" t="s">
        <v>40</v>
      </c>
      <c r="G13" s="80"/>
    </row>
    <row r="14" spans="1:7" x14ac:dyDescent="0.25">
      <c r="A14" s="251"/>
      <c r="B14" s="31">
        <v>11</v>
      </c>
      <c r="C14" s="38">
        <v>4</v>
      </c>
      <c r="D14" s="130" t="s">
        <v>56</v>
      </c>
      <c r="E14" s="130" t="s">
        <v>57</v>
      </c>
      <c r="F14" s="131" t="s">
        <v>58</v>
      </c>
      <c r="G14" s="80"/>
    </row>
    <row r="15" spans="1:7" ht="15.75" thickBot="1" x14ac:dyDescent="0.3">
      <c r="A15" s="252"/>
      <c r="B15" s="34">
        <v>12</v>
      </c>
      <c r="C15" s="39">
        <v>1</v>
      </c>
      <c r="D15" s="135" t="s">
        <v>59</v>
      </c>
      <c r="E15" s="135" t="s">
        <v>60</v>
      </c>
      <c r="F15" s="136" t="s">
        <v>46</v>
      </c>
      <c r="G15" s="81"/>
    </row>
    <row r="16" spans="1:7" x14ac:dyDescent="0.25">
      <c r="A16" s="242">
        <v>4</v>
      </c>
      <c r="B16" s="28">
        <v>13</v>
      </c>
      <c r="C16" s="37">
        <v>2</v>
      </c>
      <c r="D16" s="140" t="s">
        <v>61</v>
      </c>
      <c r="E16" s="140" t="s">
        <v>62</v>
      </c>
      <c r="F16" s="141" t="s">
        <v>40</v>
      </c>
      <c r="G16" s="79"/>
    </row>
    <row r="17" spans="1:7" x14ac:dyDescent="0.25">
      <c r="A17" s="251"/>
      <c r="B17" s="31">
        <v>14</v>
      </c>
      <c r="C17" s="38">
        <v>3</v>
      </c>
      <c r="D17" s="142" t="s">
        <v>63</v>
      </c>
      <c r="E17" s="142" t="s">
        <v>36</v>
      </c>
      <c r="F17" s="171" t="s">
        <v>34</v>
      </c>
      <c r="G17" s="80"/>
    </row>
    <row r="18" spans="1:7" ht="15.75" thickBot="1" x14ac:dyDescent="0.3">
      <c r="A18" s="251"/>
      <c r="B18" s="31">
        <v>15</v>
      </c>
      <c r="C18" s="38">
        <v>4</v>
      </c>
      <c r="D18" s="12" t="s">
        <v>64</v>
      </c>
      <c r="E18" s="12" t="s">
        <v>65</v>
      </c>
      <c r="F18" s="77" t="s">
        <v>66</v>
      </c>
      <c r="G18" s="80"/>
    </row>
    <row r="19" spans="1:7" ht="15.75" thickBot="1" x14ac:dyDescent="0.3">
      <c r="A19" s="252"/>
      <c r="B19" s="34">
        <v>16</v>
      </c>
      <c r="C19" s="39">
        <v>1</v>
      </c>
      <c r="D19" s="140" t="s">
        <v>67</v>
      </c>
      <c r="E19" s="140" t="s">
        <v>33</v>
      </c>
      <c r="F19" s="141" t="s">
        <v>40</v>
      </c>
      <c r="G19" s="81"/>
    </row>
    <row r="20" spans="1:7" x14ac:dyDescent="0.25">
      <c r="A20" s="242">
        <v>5</v>
      </c>
      <c r="B20" s="28">
        <v>17</v>
      </c>
      <c r="C20" s="37">
        <v>2</v>
      </c>
      <c r="D20" s="143" t="s">
        <v>68</v>
      </c>
      <c r="E20" s="143" t="s">
        <v>69</v>
      </c>
      <c r="F20" s="144" t="s">
        <v>66</v>
      </c>
      <c r="G20" s="79"/>
    </row>
    <row r="21" spans="1:7" ht="15.75" thickBot="1" x14ac:dyDescent="0.3">
      <c r="A21" s="251"/>
      <c r="B21" s="31">
        <v>18</v>
      </c>
      <c r="C21" s="38">
        <v>3</v>
      </c>
      <c r="D21" s="145" t="s">
        <v>70</v>
      </c>
      <c r="E21" s="145" t="s">
        <v>71</v>
      </c>
      <c r="F21" s="172" t="s">
        <v>72</v>
      </c>
      <c r="G21" s="80"/>
    </row>
    <row r="22" spans="1:7" x14ac:dyDescent="0.25">
      <c r="A22" s="251"/>
      <c r="B22" s="31">
        <v>19</v>
      </c>
      <c r="C22" s="38">
        <v>4</v>
      </c>
      <c r="D22" s="146" t="s">
        <v>73</v>
      </c>
      <c r="E22" s="146" t="s">
        <v>74</v>
      </c>
      <c r="F22" s="173" t="s">
        <v>75</v>
      </c>
      <c r="G22" s="80"/>
    </row>
    <row r="23" spans="1:7" ht="15.75" thickBot="1" x14ac:dyDescent="0.3">
      <c r="A23" s="252"/>
      <c r="B23" s="34">
        <v>20</v>
      </c>
      <c r="C23" s="39">
        <v>1</v>
      </c>
      <c r="D23" s="143" t="s">
        <v>76</v>
      </c>
      <c r="E23" s="143" t="s">
        <v>77</v>
      </c>
      <c r="F23" s="144" t="s">
        <v>66</v>
      </c>
      <c r="G23" s="81"/>
    </row>
    <row r="24" spans="1:7" ht="15.75" thickBot="1" x14ac:dyDescent="0.3">
      <c r="A24" s="242">
        <v>6</v>
      </c>
      <c r="B24" s="28">
        <v>21</v>
      </c>
      <c r="C24" s="37">
        <v>2</v>
      </c>
      <c r="D24" s="148" t="s">
        <v>78</v>
      </c>
      <c r="E24" s="148" t="s">
        <v>79</v>
      </c>
      <c r="F24" s="174" t="s">
        <v>80</v>
      </c>
      <c r="G24" s="79"/>
    </row>
    <row r="25" spans="1:7" x14ac:dyDescent="0.25">
      <c r="A25" s="251"/>
      <c r="B25" s="31">
        <v>22</v>
      </c>
      <c r="C25" s="38">
        <v>3</v>
      </c>
      <c r="D25" s="139" t="s">
        <v>81</v>
      </c>
      <c r="E25" s="139" t="s">
        <v>82</v>
      </c>
      <c r="F25" s="170" t="s">
        <v>31</v>
      </c>
      <c r="G25" s="80"/>
    </row>
    <row r="26" spans="1:7" x14ac:dyDescent="0.25">
      <c r="A26" s="251"/>
      <c r="B26" s="31">
        <v>23</v>
      </c>
      <c r="C26" s="38">
        <v>4</v>
      </c>
      <c r="D26" s="130" t="s">
        <v>83</v>
      </c>
      <c r="E26" s="130" t="s">
        <v>45</v>
      </c>
      <c r="F26" s="131" t="s">
        <v>58</v>
      </c>
      <c r="G26" s="80"/>
    </row>
    <row r="27" spans="1:7" ht="15.75" thickBot="1" x14ac:dyDescent="0.3">
      <c r="A27" s="252"/>
      <c r="B27" s="34">
        <v>24</v>
      </c>
      <c r="C27" s="39">
        <v>1</v>
      </c>
      <c r="D27" s="132" t="s">
        <v>84</v>
      </c>
      <c r="E27" s="132" t="s">
        <v>30</v>
      </c>
      <c r="F27" s="131" t="s">
        <v>85</v>
      </c>
      <c r="G27" s="81"/>
    </row>
    <row r="28" spans="1:7" x14ac:dyDescent="0.25">
      <c r="A28" s="242">
        <v>7</v>
      </c>
      <c r="B28" s="28">
        <v>25</v>
      </c>
      <c r="C28" s="37">
        <v>2</v>
      </c>
      <c r="D28" s="140" t="s">
        <v>86</v>
      </c>
      <c r="E28" s="140" t="s">
        <v>87</v>
      </c>
      <c r="F28" s="141" t="s">
        <v>88</v>
      </c>
      <c r="G28" s="79"/>
    </row>
    <row r="29" spans="1:7" x14ac:dyDescent="0.25">
      <c r="A29" s="251"/>
      <c r="B29" s="31">
        <v>26</v>
      </c>
      <c r="C29" s="38">
        <v>3</v>
      </c>
      <c r="D29" s="16" t="s">
        <v>89</v>
      </c>
      <c r="E29" s="16" t="s">
        <v>90</v>
      </c>
      <c r="F29" s="131" t="s">
        <v>75</v>
      </c>
      <c r="G29" s="80"/>
    </row>
    <row r="30" spans="1:7" ht="15.75" thickBot="1" x14ac:dyDescent="0.3">
      <c r="A30" s="251"/>
      <c r="B30" s="31">
        <v>27</v>
      </c>
      <c r="C30" s="38">
        <v>4</v>
      </c>
      <c r="D30" s="150" t="s">
        <v>91</v>
      </c>
      <c r="E30" s="150" t="s">
        <v>42</v>
      </c>
      <c r="F30" s="151" t="s">
        <v>66</v>
      </c>
      <c r="G30" s="80"/>
    </row>
    <row r="31" spans="1:7" ht="15.75" thickBot="1" x14ac:dyDescent="0.3">
      <c r="A31" s="252"/>
      <c r="B31" s="34">
        <v>28</v>
      </c>
      <c r="C31" s="39">
        <v>1</v>
      </c>
      <c r="D31" s="152" t="s">
        <v>92</v>
      </c>
      <c r="E31" s="152" t="s">
        <v>77</v>
      </c>
      <c r="F31" s="153" t="s">
        <v>93</v>
      </c>
      <c r="G31" s="81"/>
    </row>
    <row r="32" spans="1:7" x14ac:dyDescent="0.25">
      <c r="A32" s="242">
        <v>8</v>
      </c>
      <c r="B32" s="28">
        <v>29</v>
      </c>
      <c r="C32" s="37">
        <v>2</v>
      </c>
      <c r="D32" s="134" t="s">
        <v>94</v>
      </c>
      <c r="E32" s="134" t="s">
        <v>95</v>
      </c>
      <c r="F32" s="131" t="s">
        <v>58</v>
      </c>
      <c r="G32" s="79"/>
    </row>
    <row r="33" spans="1:7" ht="15.75" thickBot="1" x14ac:dyDescent="0.3">
      <c r="A33" s="251"/>
      <c r="B33" s="31">
        <v>30</v>
      </c>
      <c r="C33" s="38">
        <v>3</v>
      </c>
      <c r="D33" s="154" t="s">
        <v>96</v>
      </c>
      <c r="E33" s="154" t="s">
        <v>97</v>
      </c>
      <c r="F33" s="155" t="s">
        <v>46</v>
      </c>
      <c r="G33" s="80"/>
    </row>
    <row r="34" spans="1:7" x14ac:dyDescent="0.25">
      <c r="A34" s="251"/>
      <c r="B34" s="31">
        <v>31</v>
      </c>
      <c r="C34" s="38">
        <v>4</v>
      </c>
      <c r="D34" s="134" t="s">
        <v>98</v>
      </c>
      <c r="E34" s="134" t="s">
        <v>99</v>
      </c>
      <c r="F34" s="141" t="s">
        <v>100</v>
      </c>
      <c r="G34" s="80"/>
    </row>
    <row r="35" spans="1:7" ht="15.75" thickBot="1" x14ac:dyDescent="0.3">
      <c r="A35" s="252"/>
      <c r="B35" s="34">
        <v>32</v>
      </c>
      <c r="C35" s="39">
        <v>1</v>
      </c>
      <c r="D35" s="130" t="s">
        <v>101</v>
      </c>
      <c r="E35" s="130" t="s">
        <v>55</v>
      </c>
      <c r="F35" s="131" t="s">
        <v>34</v>
      </c>
      <c r="G35" s="81"/>
    </row>
    <row r="36" spans="1:7" ht="15.75" thickBot="1" x14ac:dyDescent="0.3">
      <c r="A36" s="242">
        <v>9</v>
      </c>
      <c r="B36" s="28">
        <v>33</v>
      </c>
      <c r="C36" s="37">
        <v>2</v>
      </c>
      <c r="D36" s="66" t="s">
        <v>102</v>
      </c>
      <c r="E36" s="66" t="s">
        <v>42</v>
      </c>
      <c r="F36" s="83" t="s">
        <v>85</v>
      </c>
      <c r="G36" s="79"/>
    </row>
    <row r="37" spans="1:7" x14ac:dyDescent="0.25">
      <c r="A37" s="251"/>
      <c r="B37" s="31">
        <v>34</v>
      </c>
      <c r="C37" s="38">
        <v>3</v>
      </c>
      <c r="D37" s="140" t="s">
        <v>103</v>
      </c>
      <c r="E37" s="140" t="s">
        <v>45</v>
      </c>
      <c r="F37" s="141" t="s">
        <v>104</v>
      </c>
      <c r="G37" s="80"/>
    </row>
    <row r="38" spans="1:7" x14ac:dyDescent="0.25">
      <c r="A38" s="251"/>
      <c r="B38" s="31">
        <v>35</v>
      </c>
      <c r="C38" s="38">
        <v>4</v>
      </c>
      <c r="D38" s="130" t="s">
        <v>105</v>
      </c>
      <c r="E38" s="130" t="s">
        <v>69</v>
      </c>
      <c r="F38" s="131" t="s">
        <v>58</v>
      </c>
      <c r="G38" s="80"/>
    </row>
    <row r="39" spans="1:7" ht="15.75" thickBot="1" x14ac:dyDescent="0.3">
      <c r="A39" s="252"/>
      <c r="B39" s="34">
        <v>36</v>
      </c>
      <c r="C39" s="39">
        <v>1</v>
      </c>
      <c r="D39" s="134" t="s">
        <v>106</v>
      </c>
      <c r="E39" s="134" t="s">
        <v>55</v>
      </c>
      <c r="F39" s="169" t="s">
        <v>46</v>
      </c>
      <c r="G39" s="81"/>
    </row>
    <row r="40" spans="1:7" x14ac:dyDescent="0.25">
      <c r="A40" s="242">
        <v>10</v>
      </c>
      <c r="B40" s="28">
        <v>37</v>
      </c>
      <c r="C40" s="37">
        <v>2</v>
      </c>
      <c r="D40" s="140" t="s">
        <v>107</v>
      </c>
      <c r="E40" s="140" t="s">
        <v>108</v>
      </c>
      <c r="F40" s="141" t="s">
        <v>109</v>
      </c>
      <c r="G40" s="79"/>
    </row>
    <row r="41" spans="1:7" x14ac:dyDescent="0.25">
      <c r="A41" s="251"/>
      <c r="B41" s="31">
        <v>38</v>
      </c>
      <c r="C41" s="38">
        <v>3</v>
      </c>
      <c r="D41" s="134" t="s">
        <v>110</v>
      </c>
      <c r="E41" s="134" t="s">
        <v>111</v>
      </c>
      <c r="F41" s="131" t="s">
        <v>34</v>
      </c>
      <c r="G41" s="80"/>
    </row>
    <row r="42" spans="1:7" ht="15.75" thickBot="1" x14ac:dyDescent="0.3">
      <c r="A42" s="251"/>
      <c r="B42" s="31">
        <v>39</v>
      </c>
      <c r="C42" s="38">
        <v>4</v>
      </c>
      <c r="D42" s="136" t="s">
        <v>112</v>
      </c>
      <c r="E42" s="135" t="s">
        <v>113</v>
      </c>
      <c r="F42" s="175" t="s">
        <v>114</v>
      </c>
      <c r="G42" s="80"/>
    </row>
    <row r="43" spans="1:7" ht="15.75" thickBot="1" x14ac:dyDescent="0.3">
      <c r="A43" s="252"/>
      <c r="B43" s="34">
        <v>40</v>
      </c>
      <c r="C43" s="39">
        <v>1</v>
      </c>
      <c r="D43" s="129" t="s">
        <v>115</v>
      </c>
      <c r="E43" s="129" t="s">
        <v>33</v>
      </c>
      <c r="F43" s="141" t="s">
        <v>116</v>
      </c>
      <c r="G43" s="81"/>
    </row>
    <row r="44" spans="1:7" x14ac:dyDescent="0.25">
      <c r="A44" s="242">
        <v>11</v>
      </c>
      <c r="B44" s="28">
        <v>41</v>
      </c>
      <c r="C44" s="37">
        <v>2</v>
      </c>
      <c r="D44" s="130" t="s">
        <v>117</v>
      </c>
      <c r="E44" s="130" t="s">
        <v>74</v>
      </c>
      <c r="F44" s="131" t="s">
        <v>58</v>
      </c>
      <c r="G44" s="79"/>
    </row>
    <row r="45" spans="1:7" ht="15.75" thickBot="1" x14ac:dyDescent="0.3">
      <c r="A45" s="251"/>
      <c r="B45" s="31">
        <v>42</v>
      </c>
      <c r="C45" s="38">
        <v>3</v>
      </c>
      <c r="D45" s="135" t="s">
        <v>118</v>
      </c>
      <c r="E45" s="135" t="s">
        <v>119</v>
      </c>
      <c r="F45" s="136" t="s">
        <v>72</v>
      </c>
      <c r="G45" s="80"/>
    </row>
    <row r="46" spans="1:7" x14ac:dyDescent="0.25">
      <c r="A46" s="251"/>
      <c r="B46" s="31">
        <v>43</v>
      </c>
      <c r="C46" s="38">
        <v>4</v>
      </c>
      <c r="D46" s="157" t="s">
        <v>120</v>
      </c>
      <c r="E46" s="157" t="s">
        <v>90</v>
      </c>
      <c r="F46" s="153" t="s">
        <v>116</v>
      </c>
      <c r="G46" s="80"/>
    </row>
    <row r="47" spans="1:7" ht="15.75" thickBot="1" x14ac:dyDescent="0.3">
      <c r="A47" s="252"/>
      <c r="B47" s="34">
        <v>44</v>
      </c>
      <c r="C47" s="39">
        <v>1</v>
      </c>
      <c r="D47" s="143" t="s">
        <v>121</v>
      </c>
      <c r="E47" s="143" t="s">
        <v>65</v>
      </c>
      <c r="F47" s="144" t="s">
        <v>34</v>
      </c>
      <c r="G47" s="81"/>
    </row>
    <row r="48" spans="1:7" ht="15.75" thickBot="1" x14ac:dyDescent="0.3">
      <c r="A48" s="242">
        <v>12</v>
      </c>
      <c r="B48" s="28">
        <v>45</v>
      </c>
      <c r="C48" s="37">
        <v>2</v>
      </c>
      <c r="D48" s="142" t="s">
        <v>122</v>
      </c>
      <c r="E48" s="142" t="s">
        <v>123</v>
      </c>
      <c r="F48" s="171" t="s">
        <v>80</v>
      </c>
      <c r="G48" s="79"/>
    </row>
    <row r="49" spans="1:7" x14ac:dyDescent="0.25">
      <c r="A49" s="251"/>
      <c r="B49" s="31">
        <v>46</v>
      </c>
      <c r="C49" s="38">
        <v>3</v>
      </c>
      <c r="D49" s="159" t="s">
        <v>124</v>
      </c>
      <c r="E49" s="10" t="s">
        <v>42</v>
      </c>
      <c r="F49" s="159" t="s">
        <v>125</v>
      </c>
      <c r="G49" s="80"/>
    </row>
    <row r="50" spans="1:7" x14ac:dyDescent="0.25">
      <c r="A50" s="251"/>
      <c r="B50" s="31">
        <v>47</v>
      </c>
      <c r="C50" s="38">
        <v>4</v>
      </c>
      <c r="D50" s="130" t="s">
        <v>126</v>
      </c>
      <c r="E50" s="130" t="s">
        <v>45</v>
      </c>
      <c r="F50" s="131" t="s">
        <v>127</v>
      </c>
      <c r="G50" s="80"/>
    </row>
    <row r="51" spans="1:7" ht="15.75" thickBot="1" x14ac:dyDescent="0.3">
      <c r="A51" s="252"/>
      <c r="B51" s="34">
        <v>48</v>
      </c>
      <c r="C51" s="39">
        <v>1</v>
      </c>
      <c r="D51" s="135" t="s">
        <v>128</v>
      </c>
      <c r="E51" s="135" t="s">
        <v>39</v>
      </c>
      <c r="F51" s="136" t="s">
        <v>46</v>
      </c>
      <c r="G51" s="81"/>
    </row>
    <row r="52" spans="1:7" x14ac:dyDescent="0.25">
      <c r="A52" s="242">
        <v>13</v>
      </c>
      <c r="B52" s="28">
        <v>49</v>
      </c>
      <c r="C52" s="37">
        <v>2</v>
      </c>
      <c r="D52" s="65" t="s">
        <v>129</v>
      </c>
      <c r="E52" s="65" t="s">
        <v>99</v>
      </c>
      <c r="F52" s="82" t="s">
        <v>85</v>
      </c>
      <c r="G52" s="79"/>
    </row>
    <row r="53" spans="1:7" x14ac:dyDescent="0.25">
      <c r="A53" s="251"/>
      <c r="B53" s="31">
        <v>50</v>
      </c>
      <c r="C53" s="38">
        <v>3</v>
      </c>
      <c r="D53" s="130" t="s">
        <v>130</v>
      </c>
      <c r="E53" s="130" t="s">
        <v>45</v>
      </c>
      <c r="F53" s="131" t="s">
        <v>131</v>
      </c>
      <c r="G53" s="80"/>
    </row>
    <row r="54" spans="1:7" ht="15.75" thickBot="1" x14ac:dyDescent="0.3">
      <c r="A54" s="251"/>
      <c r="B54" s="31">
        <v>51</v>
      </c>
      <c r="C54" s="38">
        <v>4</v>
      </c>
      <c r="D54" s="154" t="s">
        <v>132</v>
      </c>
      <c r="E54" s="154" t="s">
        <v>45</v>
      </c>
      <c r="F54" s="155" t="s">
        <v>80</v>
      </c>
      <c r="G54" s="80"/>
    </row>
    <row r="55" spans="1:7" ht="15.75" thickBot="1" x14ac:dyDescent="0.3">
      <c r="A55" s="252"/>
      <c r="B55" s="34">
        <v>52</v>
      </c>
      <c r="C55" s="39">
        <v>1</v>
      </c>
      <c r="D55" s="152" t="s">
        <v>133</v>
      </c>
      <c r="E55" s="152" t="s">
        <v>134</v>
      </c>
      <c r="F55" s="153" t="s">
        <v>66</v>
      </c>
      <c r="G55" s="81"/>
    </row>
    <row r="56" spans="1:7" x14ac:dyDescent="0.25">
      <c r="A56" s="242">
        <v>14</v>
      </c>
      <c r="B56" s="28">
        <v>53</v>
      </c>
      <c r="C56" s="37">
        <v>2</v>
      </c>
      <c r="D56" s="134" t="s">
        <v>135</v>
      </c>
      <c r="E56" s="134" t="s">
        <v>74</v>
      </c>
      <c r="F56" s="169" t="s">
        <v>80</v>
      </c>
      <c r="G56" s="79"/>
    </row>
    <row r="57" spans="1:7" ht="15.75" thickBot="1" x14ac:dyDescent="0.3">
      <c r="A57" s="251"/>
      <c r="B57" s="31">
        <v>54</v>
      </c>
      <c r="C57" s="38">
        <v>3</v>
      </c>
      <c r="D57" s="135" t="s">
        <v>136</v>
      </c>
      <c r="E57" s="135" t="s">
        <v>113</v>
      </c>
      <c r="F57" s="136" t="s">
        <v>114</v>
      </c>
      <c r="G57" s="80"/>
    </row>
    <row r="58" spans="1:7" x14ac:dyDescent="0.25">
      <c r="A58" s="251"/>
      <c r="B58" s="31">
        <v>55</v>
      </c>
      <c r="C58" s="38">
        <v>4</v>
      </c>
      <c r="D58" s="137" t="s">
        <v>137</v>
      </c>
      <c r="E58" s="137" t="s">
        <v>138</v>
      </c>
      <c r="F58" s="138" t="s">
        <v>139</v>
      </c>
      <c r="G58" s="80"/>
    </row>
    <row r="59" spans="1:7" ht="15.75" thickBot="1" x14ac:dyDescent="0.3">
      <c r="A59" s="252"/>
      <c r="B59" s="34">
        <v>56</v>
      </c>
      <c r="C59" s="39">
        <v>1</v>
      </c>
      <c r="D59" s="130" t="s">
        <v>78</v>
      </c>
      <c r="E59" s="130" t="s">
        <v>140</v>
      </c>
      <c r="F59" s="131" t="s">
        <v>141</v>
      </c>
      <c r="G59" s="81"/>
    </row>
    <row r="60" spans="1:7" ht="15.75" thickBot="1" x14ac:dyDescent="0.3">
      <c r="A60" s="242">
        <v>15</v>
      </c>
      <c r="B60" s="28">
        <v>57</v>
      </c>
      <c r="C60" s="37">
        <v>2</v>
      </c>
      <c r="D60" s="135" t="s">
        <v>142</v>
      </c>
      <c r="E60" s="135" t="s">
        <v>113</v>
      </c>
      <c r="F60" s="136" t="s">
        <v>143</v>
      </c>
      <c r="G60" s="79"/>
    </row>
    <row r="61" spans="1:7" x14ac:dyDescent="0.25">
      <c r="A61" s="251"/>
      <c r="B61" s="31">
        <v>58</v>
      </c>
      <c r="C61" s="38">
        <v>3</v>
      </c>
      <c r="D61" s="139" t="s">
        <v>144</v>
      </c>
      <c r="E61" s="139" t="s">
        <v>145</v>
      </c>
      <c r="F61" s="170" t="s">
        <v>80</v>
      </c>
      <c r="G61" s="80"/>
    </row>
    <row r="62" spans="1:7" x14ac:dyDescent="0.25">
      <c r="A62" s="251"/>
      <c r="B62" s="31">
        <v>59</v>
      </c>
      <c r="C62" s="38">
        <v>4</v>
      </c>
      <c r="D62" s="130" t="s">
        <v>146</v>
      </c>
      <c r="E62" s="130" t="s">
        <v>60</v>
      </c>
      <c r="F62" s="131" t="s">
        <v>147</v>
      </c>
      <c r="G62" s="80"/>
    </row>
    <row r="63" spans="1:7" ht="15.75" thickBot="1" x14ac:dyDescent="0.3">
      <c r="A63" s="252"/>
      <c r="B63" s="34">
        <v>60</v>
      </c>
      <c r="C63" s="39">
        <v>1</v>
      </c>
      <c r="D63" s="12" t="s">
        <v>148</v>
      </c>
      <c r="E63" s="12" t="s">
        <v>48</v>
      </c>
      <c r="F63" s="77" t="s">
        <v>149</v>
      </c>
      <c r="G63" s="81"/>
    </row>
    <row r="64" spans="1:7" x14ac:dyDescent="0.25">
      <c r="A64" s="242">
        <v>16</v>
      </c>
      <c r="B64" s="28">
        <v>61</v>
      </c>
      <c r="C64" s="37">
        <v>2</v>
      </c>
      <c r="D64" s="132" t="s">
        <v>150</v>
      </c>
      <c r="E64" s="132" t="s">
        <v>77</v>
      </c>
      <c r="F64" s="168" t="s">
        <v>114</v>
      </c>
      <c r="G64" s="79"/>
    </row>
    <row r="65" spans="1:7" x14ac:dyDescent="0.25">
      <c r="A65" s="251"/>
      <c r="B65" s="31">
        <v>62</v>
      </c>
      <c r="C65" s="38">
        <v>3</v>
      </c>
      <c r="D65" s="130" t="s">
        <v>151</v>
      </c>
      <c r="E65" s="130" t="s">
        <v>97</v>
      </c>
      <c r="F65" s="131" t="s">
        <v>152</v>
      </c>
      <c r="G65" s="80"/>
    </row>
    <row r="66" spans="1:7" ht="15.75" thickBot="1" x14ac:dyDescent="0.3">
      <c r="A66" s="251"/>
      <c r="B66" s="31">
        <v>63</v>
      </c>
      <c r="C66" s="38">
        <v>4</v>
      </c>
      <c r="D66" s="135" t="s">
        <v>153</v>
      </c>
      <c r="E66" s="135" t="s">
        <v>36</v>
      </c>
      <c r="F66" s="136" t="s">
        <v>154</v>
      </c>
      <c r="G66" s="80"/>
    </row>
    <row r="67" spans="1:7" ht="15.75" thickBot="1" x14ac:dyDescent="0.3">
      <c r="A67" s="252"/>
      <c r="B67" s="34">
        <v>64</v>
      </c>
      <c r="C67" s="39">
        <v>1</v>
      </c>
      <c r="D67" s="65" t="s">
        <v>155</v>
      </c>
      <c r="E67" s="65" t="s">
        <v>33</v>
      </c>
      <c r="F67" s="82" t="s">
        <v>85</v>
      </c>
      <c r="G67" s="81"/>
    </row>
    <row r="68" spans="1:7" x14ac:dyDescent="0.25">
      <c r="A68" s="242">
        <v>17</v>
      </c>
      <c r="B68" s="28">
        <v>65</v>
      </c>
      <c r="C68" s="37">
        <v>2</v>
      </c>
      <c r="D68" s="130" t="s">
        <v>156</v>
      </c>
      <c r="E68" s="130" t="s">
        <v>95</v>
      </c>
      <c r="F68" s="131" t="s">
        <v>149</v>
      </c>
      <c r="G68" s="79"/>
    </row>
    <row r="69" spans="1:7" ht="15.75" thickBot="1" x14ac:dyDescent="0.3">
      <c r="A69" s="251"/>
      <c r="B69" s="31">
        <v>66</v>
      </c>
      <c r="C69" s="38">
        <v>3</v>
      </c>
      <c r="D69" s="154" t="s">
        <v>157</v>
      </c>
      <c r="E69" s="154" t="s">
        <v>45</v>
      </c>
      <c r="F69" s="155" t="s">
        <v>158</v>
      </c>
      <c r="G69" s="80"/>
    </row>
    <row r="70" spans="1:7" x14ac:dyDescent="0.25">
      <c r="A70" s="251"/>
      <c r="B70" s="31">
        <v>67</v>
      </c>
      <c r="C70" s="38">
        <v>4</v>
      </c>
      <c r="D70" s="160" t="s">
        <v>159</v>
      </c>
      <c r="E70" s="160" t="s">
        <v>52</v>
      </c>
      <c r="F70" s="176" t="s">
        <v>160</v>
      </c>
      <c r="G70" s="80"/>
    </row>
    <row r="71" spans="1:7" ht="15.75" thickBot="1" x14ac:dyDescent="0.3">
      <c r="A71" s="252"/>
      <c r="B71" s="34">
        <v>68</v>
      </c>
      <c r="C71" s="39">
        <v>1</v>
      </c>
      <c r="D71" s="130" t="s">
        <v>161</v>
      </c>
      <c r="E71" s="130" t="s">
        <v>99</v>
      </c>
      <c r="F71" s="131" t="s">
        <v>152</v>
      </c>
      <c r="G71" s="81"/>
    </row>
    <row r="72" spans="1:7" ht="15.75" thickBot="1" x14ac:dyDescent="0.3">
      <c r="A72" s="242">
        <v>18</v>
      </c>
      <c r="B72" s="28">
        <v>69</v>
      </c>
      <c r="C72" s="37">
        <v>2</v>
      </c>
      <c r="D72" s="12" t="s">
        <v>162</v>
      </c>
      <c r="E72" s="12" t="s">
        <v>60</v>
      </c>
      <c r="F72" s="77" t="s">
        <v>149</v>
      </c>
      <c r="G72" s="79"/>
    </row>
    <row r="73" spans="1:7" x14ac:dyDescent="0.25">
      <c r="A73" s="251"/>
      <c r="B73" s="31">
        <v>70</v>
      </c>
      <c r="C73" s="38">
        <v>3</v>
      </c>
      <c r="D73" s="19" t="s">
        <v>163</v>
      </c>
      <c r="E73" s="19" t="s">
        <v>39</v>
      </c>
      <c r="F73" s="19" t="s">
        <v>164</v>
      </c>
      <c r="G73" s="80"/>
    </row>
    <row r="74" spans="1:7" x14ac:dyDescent="0.25">
      <c r="A74" s="251"/>
      <c r="B74" s="31">
        <v>71</v>
      </c>
      <c r="C74" s="38">
        <v>4</v>
      </c>
      <c r="D74" s="142" t="s">
        <v>165</v>
      </c>
      <c r="E74" s="142" t="s">
        <v>45</v>
      </c>
      <c r="F74" s="171" t="s">
        <v>181</v>
      </c>
      <c r="G74" s="80"/>
    </row>
    <row r="75" spans="1:7" ht="15.75" thickBot="1" x14ac:dyDescent="0.3">
      <c r="A75" s="252"/>
      <c r="B75" s="34">
        <v>72</v>
      </c>
      <c r="C75" s="39">
        <v>1</v>
      </c>
      <c r="D75" s="135" t="s">
        <v>166</v>
      </c>
      <c r="E75" s="135" t="s">
        <v>33</v>
      </c>
      <c r="F75" s="136" t="s">
        <v>149</v>
      </c>
      <c r="G75" s="81"/>
    </row>
    <row r="76" spans="1:7" x14ac:dyDescent="0.25">
      <c r="A76" s="242">
        <v>19</v>
      </c>
      <c r="B76" s="28">
        <v>73</v>
      </c>
      <c r="C76" s="37">
        <v>2</v>
      </c>
      <c r="D76" s="162" t="s">
        <v>167</v>
      </c>
      <c r="E76" s="162" t="s">
        <v>168</v>
      </c>
      <c r="F76" s="163" t="s">
        <v>169</v>
      </c>
      <c r="G76" s="79"/>
    </row>
    <row r="77" spans="1:7" x14ac:dyDescent="0.25">
      <c r="A77" s="251"/>
      <c r="B77" s="31">
        <v>74</v>
      </c>
      <c r="C77" s="38">
        <v>3</v>
      </c>
      <c r="D77" s="76" t="s">
        <v>170</v>
      </c>
      <c r="E77" s="16" t="s">
        <v>33</v>
      </c>
      <c r="F77" s="177" t="s">
        <v>171</v>
      </c>
      <c r="G77" s="80"/>
    </row>
    <row r="78" spans="1:7" ht="15.75" thickBot="1" x14ac:dyDescent="0.3">
      <c r="A78" s="251"/>
      <c r="B78" s="31">
        <v>75</v>
      </c>
      <c r="C78" s="38">
        <v>4</v>
      </c>
      <c r="D78" s="12" t="s">
        <v>172</v>
      </c>
      <c r="E78" s="12" t="s">
        <v>113</v>
      </c>
      <c r="F78" s="77" t="s">
        <v>85</v>
      </c>
      <c r="G78" s="80"/>
    </row>
    <row r="79" spans="1:7" ht="15.75" thickBot="1" x14ac:dyDescent="0.3">
      <c r="A79" s="252"/>
      <c r="B79" s="34">
        <v>76</v>
      </c>
      <c r="C79" s="39">
        <v>1</v>
      </c>
      <c r="D79" s="10" t="s">
        <v>173</v>
      </c>
      <c r="E79" s="10" t="s">
        <v>77</v>
      </c>
      <c r="F79" s="75" t="s">
        <v>141</v>
      </c>
      <c r="G79" s="81"/>
    </row>
    <row r="80" spans="1:7" x14ac:dyDescent="0.25">
      <c r="A80" s="242">
        <v>20</v>
      </c>
      <c r="B80" s="28">
        <v>77</v>
      </c>
      <c r="C80" s="37">
        <v>2</v>
      </c>
      <c r="D80" s="19" t="s">
        <v>174</v>
      </c>
      <c r="E80" s="16" t="s">
        <v>95</v>
      </c>
      <c r="F80" s="19" t="s">
        <v>149</v>
      </c>
      <c r="G80" s="79"/>
    </row>
    <row r="81" spans="1:7" ht="15.75" thickBot="1" x14ac:dyDescent="0.3">
      <c r="A81" s="251"/>
      <c r="B81" s="31">
        <v>78</v>
      </c>
      <c r="C81" s="38">
        <v>3</v>
      </c>
      <c r="D81" s="154" t="s">
        <v>175</v>
      </c>
      <c r="E81" s="154" t="s">
        <v>140</v>
      </c>
      <c r="F81" s="155" t="s">
        <v>154</v>
      </c>
      <c r="G81" s="80"/>
    </row>
    <row r="82" spans="1:7" x14ac:dyDescent="0.25">
      <c r="A82" s="251"/>
      <c r="B82" s="31">
        <v>79</v>
      </c>
      <c r="C82" s="38">
        <v>4</v>
      </c>
      <c r="D82" s="130" t="s">
        <v>176</v>
      </c>
      <c r="E82" s="130" t="s">
        <v>36</v>
      </c>
      <c r="F82" s="169" t="s">
        <v>177</v>
      </c>
      <c r="G82" s="80"/>
    </row>
    <row r="83" spans="1:7" ht="15.75" thickBot="1" x14ac:dyDescent="0.3">
      <c r="A83" s="252"/>
      <c r="B83" s="34">
        <v>80</v>
      </c>
      <c r="C83" s="39">
        <v>1</v>
      </c>
      <c r="D83" s="130" t="s">
        <v>178</v>
      </c>
      <c r="E83" s="130" t="s">
        <v>65</v>
      </c>
      <c r="F83" s="131" t="s">
        <v>85</v>
      </c>
      <c r="G83" s="81"/>
    </row>
    <row r="84" spans="1:7" ht="15.75" thickBot="1" x14ac:dyDescent="0.3">
      <c r="A84" s="242">
        <v>21</v>
      </c>
      <c r="B84" s="28">
        <v>81</v>
      </c>
      <c r="C84" s="37">
        <v>2</v>
      </c>
      <c r="D84" s="130" t="s">
        <v>179</v>
      </c>
      <c r="E84" s="130" t="s">
        <v>87</v>
      </c>
      <c r="F84" s="136" t="s">
        <v>75</v>
      </c>
      <c r="G84" s="79"/>
    </row>
    <row r="85" spans="1:7" x14ac:dyDescent="0.25">
      <c r="A85" s="251"/>
      <c r="B85" s="31">
        <v>82</v>
      </c>
      <c r="C85" s="38">
        <v>3</v>
      </c>
      <c r="D85" s="140" t="s">
        <v>180</v>
      </c>
      <c r="E85" s="140" t="s">
        <v>42</v>
      </c>
      <c r="F85" s="141" t="s">
        <v>141</v>
      </c>
      <c r="G85" s="80"/>
    </row>
    <row r="86" spans="1:7" x14ac:dyDescent="0.25">
      <c r="A86" s="251"/>
      <c r="B86" s="31">
        <v>83</v>
      </c>
      <c r="C86" s="38">
        <v>4</v>
      </c>
      <c r="D86" s="16" t="s">
        <v>182</v>
      </c>
      <c r="E86" s="16" t="s">
        <v>95</v>
      </c>
      <c r="F86" s="76" t="s">
        <v>149</v>
      </c>
      <c r="G86" s="80"/>
    </row>
    <row r="87" spans="1:7" ht="15.75" thickBot="1" x14ac:dyDescent="0.3">
      <c r="A87" s="252"/>
      <c r="B87" s="34">
        <v>84</v>
      </c>
      <c r="C87" s="39">
        <v>1</v>
      </c>
      <c r="D87" s="12" t="s">
        <v>183</v>
      </c>
      <c r="E87" s="12" t="s">
        <v>69</v>
      </c>
      <c r="F87" s="136" t="s">
        <v>154</v>
      </c>
      <c r="G87" s="81"/>
    </row>
    <row r="88" spans="1:7" x14ac:dyDescent="0.25">
      <c r="A88" s="242">
        <v>22</v>
      </c>
      <c r="B88" s="28">
        <v>85</v>
      </c>
      <c r="C88" s="37">
        <v>2</v>
      </c>
      <c r="D88" s="19" t="s">
        <v>184</v>
      </c>
      <c r="E88" s="10" t="s">
        <v>42</v>
      </c>
      <c r="F88" s="19" t="s">
        <v>177</v>
      </c>
      <c r="G88" s="79"/>
    </row>
    <row r="89" spans="1:7" x14ac:dyDescent="0.25">
      <c r="A89" s="251"/>
      <c r="B89" s="31">
        <v>86</v>
      </c>
      <c r="C89" s="38">
        <v>3</v>
      </c>
      <c r="D89" s="16" t="s">
        <v>185</v>
      </c>
      <c r="E89" s="16" t="s">
        <v>77</v>
      </c>
      <c r="F89" s="76" t="s">
        <v>85</v>
      </c>
      <c r="G89" s="80"/>
    </row>
    <row r="90" spans="1:7" ht="15.75" thickBot="1" x14ac:dyDescent="0.3">
      <c r="A90" s="251"/>
      <c r="B90" s="31">
        <v>87</v>
      </c>
      <c r="C90" s="38">
        <v>4</v>
      </c>
      <c r="D90" s="12" t="s">
        <v>186</v>
      </c>
      <c r="E90" s="12" t="s">
        <v>97</v>
      </c>
      <c r="F90" s="77" t="s">
        <v>187</v>
      </c>
      <c r="G90" s="80"/>
    </row>
    <row r="91" spans="1:7" ht="15.75" thickBot="1" x14ac:dyDescent="0.3">
      <c r="A91" s="252"/>
      <c r="B91" s="34">
        <v>88</v>
      </c>
      <c r="C91" s="39">
        <v>1</v>
      </c>
      <c r="D91" s="10" t="s">
        <v>188</v>
      </c>
      <c r="E91" s="10" t="s">
        <v>189</v>
      </c>
      <c r="F91" s="75" t="s">
        <v>141</v>
      </c>
      <c r="G91" s="81"/>
    </row>
    <row r="92" spans="1:7" x14ac:dyDescent="0.25">
      <c r="A92" s="242">
        <v>23</v>
      </c>
      <c r="B92" s="28">
        <v>89</v>
      </c>
      <c r="C92" s="37">
        <v>2</v>
      </c>
      <c r="D92" s="142" t="s">
        <v>190</v>
      </c>
      <c r="E92" s="142" t="s">
        <v>191</v>
      </c>
      <c r="F92" s="171" t="s">
        <v>149</v>
      </c>
      <c r="G92" s="79"/>
    </row>
    <row r="93" spans="1:7" ht="15.75" thickBot="1" x14ac:dyDescent="0.3">
      <c r="A93" s="251"/>
      <c r="B93" s="31">
        <v>90</v>
      </c>
      <c r="C93" s="38">
        <v>3</v>
      </c>
      <c r="D93" s="154" t="s">
        <v>192</v>
      </c>
      <c r="E93" s="154" t="s">
        <v>95</v>
      </c>
      <c r="F93" s="155" t="s">
        <v>154</v>
      </c>
      <c r="G93" s="80"/>
    </row>
    <row r="94" spans="1:7" x14ac:dyDescent="0.25">
      <c r="A94" s="251"/>
      <c r="B94" s="31">
        <v>91</v>
      </c>
      <c r="C94" s="38">
        <v>4</v>
      </c>
      <c r="D94" s="16"/>
      <c r="E94" s="16"/>
      <c r="F94" s="76"/>
      <c r="G94" s="80"/>
    </row>
    <row r="95" spans="1:7" ht="15.75" thickBot="1" x14ac:dyDescent="0.3">
      <c r="A95" s="252"/>
      <c r="B95" s="34">
        <v>92</v>
      </c>
      <c r="C95" s="39">
        <v>1</v>
      </c>
      <c r="D95" s="12"/>
      <c r="E95" s="12"/>
      <c r="F95" s="77"/>
      <c r="G95" s="81"/>
    </row>
    <row r="96" spans="1:7" x14ac:dyDescent="0.25">
      <c r="A96" s="242">
        <v>24</v>
      </c>
      <c r="B96" s="28">
        <v>93</v>
      </c>
      <c r="C96" s="37">
        <v>2</v>
      </c>
      <c r="D96" s="10"/>
      <c r="E96" s="10"/>
      <c r="F96" s="75"/>
      <c r="G96" s="79"/>
    </row>
    <row r="97" spans="1:7" x14ac:dyDescent="0.25">
      <c r="A97" s="251"/>
      <c r="B97" s="31">
        <v>94</v>
      </c>
      <c r="C97" s="38">
        <v>3</v>
      </c>
      <c r="D97" s="16"/>
      <c r="E97" s="16"/>
      <c r="F97" s="76"/>
      <c r="G97" s="80"/>
    </row>
    <row r="98" spans="1:7" x14ac:dyDescent="0.25">
      <c r="A98" s="251"/>
      <c r="B98" s="31">
        <v>95</v>
      </c>
      <c r="C98" s="38">
        <v>4</v>
      </c>
      <c r="D98" s="16"/>
      <c r="E98" s="16"/>
      <c r="F98" s="76"/>
      <c r="G98" s="80"/>
    </row>
    <row r="99" spans="1:7" ht="15.75" thickBot="1" x14ac:dyDescent="0.3">
      <c r="A99" s="252"/>
      <c r="B99" s="34">
        <v>96</v>
      </c>
      <c r="C99" s="39">
        <v>1</v>
      </c>
      <c r="D99" s="12"/>
      <c r="E99" s="12"/>
      <c r="F99" s="77"/>
      <c r="G99" s="81"/>
    </row>
    <row r="100" spans="1:7" x14ac:dyDescent="0.25">
      <c r="A100" s="242">
        <v>25</v>
      </c>
      <c r="B100" s="28">
        <v>97</v>
      </c>
      <c r="C100" s="37">
        <v>2</v>
      </c>
      <c r="D100" s="10"/>
      <c r="E100" s="10"/>
      <c r="F100" s="75"/>
      <c r="G100" s="92"/>
    </row>
    <row r="101" spans="1:7" x14ac:dyDescent="0.25">
      <c r="A101" s="251"/>
      <c r="B101" s="31">
        <v>98</v>
      </c>
      <c r="C101" s="38">
        <v>3</v>
      </c>
      <c r="D101" s="16"/>
      <c r="E101" s="16"/>
      <c r="F101" s="76"/>
      <c r="G101" s="80"/>
    </row>
    <row r="102" spans="1:7" x14ac:dyDescent="0.25">
      <c r="A102" s="251"/>
      <c r="B102" s="31">
        <v>99</v>
      </c>
      <c r="C102" s="38">
        <v>4</v>
      </c>
      <c r="D102" s="16"/>
      <c r="E102" s="16"/>
      <c r="F102" s="76"/>
      <c r="G102" s="80"/>
    </row>
    <row r="103" spans="1:7" ht="15.75" thickBot="1" x14ac:dyDescent="0.3">
      <c r="A103" s="252"/>
      <c r="B103" s="34">
        <v>100</v>
      </c>
      <c r="C103" s="39">
        <v>1</v>
      </c>
      <c r="D103" s="12"/>
      <c r="E103" s="12"/>
      <c r="F103" s="77"/>
      <c r="G103" s="80"/>
    </row>
    <row r="104" spans="1:7" x14ac:dyDescent="0.25">
      <c r="A104" s="242">
        <v>26</v>
      </c>
      <c r="B104" s="28">
        <v>101</v>
      </c>
      <c r="C104" s="37">
        <v>2</v>
      </c>
      <c r="D104" s="10"/>
      <c r="E104" s="10"/>
      <c r="F104" s="75"/>
      <c r="G104" s="80"/>
    </row>
    <row r="105" spans="1:7" x14ac:dyDescent="0.25">
      <c r="A105" s="251"/>
      <c r="B105" s="31">
        <v>102</v>
      </c>
      <c r="C105" s="38">
        <v>3</v>
      </c>
      <c r="D105" s="16"/>
      <c r="E105" s="16"/>
      <c r="F105" s="76"/>
      <c r="G105" s="80"/>
    </row>
    <row r="106" spans="1:7" x14ac:dyDescent="0.25">
      <c r="A106" s="251"/>
      <c r="B106" s="31">
        <v>104</v>
      </c>
      <c r="C106" s="38">
        <v>4</v>
      </c>
      <c r="D106" s="16"/>
      <c r="E106" s="16"/>
      <c r="F106" s="76"/>
      <c r="G106" s="80"/>
    </row>
    <row r="107" spans="1:7" ht="15.75" thickBot="1" x14ac:dyDescent="0.3">
      <c r="A107" s="252"/>
      <c r="B107" s="34">
        <v>105</v>
      </c>
      <c r="C107" s="39">
        <v>1</v>
      </c>
      <c r="D107" s="12"/>
      <c r="E107" s="12"/>
      <c r="F107" s="77"/>
      <c r="G107" s="80"/>
    </row>
    <row r="108" spans="1:7" x14ac:dyDescent="0.25">
      <c r="B108" s="28">
        <v>106</v>
      </c>
      <c r="C108" s="37">
        <v>2</v>
      </c>
      <c r="D108" s="10"/>
      <c r="E108" s="10"/>
      <c r="F108" s="75"/>
      <c r="G108" s="80"/>
    </row>
    <row r="109" spans="1:7" x14ac:dyDescent="0.25">
      <c r="B109" s="31">
        <v>107</v>
      </c>
      <c r="C109" s="38">
        <v>3</v>
      </c>
      <c r="D109" s="16"/>
      <c r="E109" s="16"/>
      <c r="F109" s="76"/>
      <c r="G109" s="80"/>
    </row>
    <row r="110" spans="1:7" x14ac:dyDescent="0.25">
      <c r="B110" s="31">
        <v>108</v>
      </c>
      <c r="C110" s="38">
        <v>4</v>
      </c>
      <c r="D110" s="16"/>
      <c r="E110" s="16"/>
      <c r="F110" s="76"/>
      <c r="G110" s="80"/>
    </row>
    <row r="111" spans="1:7" ht="15.75" thickBot="1" x14ac:dyDescent="0.3">
      <c r="B111" s="34">
        <v>109</v>
      </c>
      <c r="C111" s="39">
        <v>1</v>
      </c>
      <c r="D111" s="12"/>
      <c r="E111" s="12"/>
      <c r="F111" s="77"/>
      <c r="G111" s="80"/>
    </row>
    <row r="112" spans="1:7" x14ac:dyDescent="0.25">
      <c r="B112" s="28">
        <v>110</v>
      </c>
      <c r="C112" s="37">
        <v>2</v>
      </c>
      <c r="D112" s="10"/>
      <c r="E112" s="10"/>
      <c r="F112" s="75"/>
      <c r="G112" s="80"/>
    </row>
    <row r="113" spans="2:7" x14ac:dyDescent="0.25">
      <c r="B113" s="31">
        <v>111</v>
      </c>
      <c r="C113" s="38">
        <v>3</v>
      </c>
      <c r="D113" s="16"/>
      <c r="E113" s="16"/>
      <c r="F113" s="76"/>
      <c r="G113" s="80"/>
    </row>
    <row r="114" spans="2:7" x14ac:dyDescent="0.25">
      <c r="B114" s="31">
        <v>112</v>
      </c>
      <c r="C114" s="38">
        <v>4</v>
      </c>
      <c r="D114" s="16"/>
      <c r="E114" s="16"/>
      <c r="F114" s="76"/>
      <c r="G114" s="80"/>
    </row>
    <row r="115" spans="2:7" ht="15.75" thickBot="1" x14ac:dyDescent="0.3">
      <c r="B115" s="34">
        <v>113</v>
      </c>
      <c r="C115" s="39">
        <v>1</v>
      </c>
      <c r="D115" s="12"/>
      <c r="E115" s="12"/>
      <c r="F115" s="77"/>
      <c r="G115" s="80"/>
    </row>
    <row r="116" spans="2:7" x14ac:dyDescent="0.25">
      <c r="B116" s="28">
        <v>114</v>
      </c>
      <c r="C116" s="37">
        <v>2</v>
      </c>
      <c r="D116" s="10"/>
      <c r="E116" s="10"/>
      <c r="F116" s="75"/>
      <c r="G116" s="80"/>
    </row>
    <row r="117" spans="2:7" x14ac:dyDescent="0.25">
      <c r="B117" s="31">
        <v>115</v>
      </c>
      <c r="C117" s="38">
        <v>3</v>
      </c>
      <c r="D117" s="16"/>
      <c r="E117" s="16"/>
      <c r="F117" s="76"/>
      <c r="G117" s="80"/>
    </row>
    <row r="118" spans="2:7" x14ac:dyDescent="0.25">
      <c r="B118" s="31">
        <v>116</v>
      </c>
      <c r="C118" s="38">
        <v>4</v>
      </c>
      <c r="D118" s="16"/>
      <c r="E118" s="16"/>
      <c r="F118" s="76"/>
      <c r="G118" s="80"/>
    </row>
    <row r="119" spans="2:7" ht="15.75" thickBot="1" x14ac:dyDescent="0.3">
      <c r="B119" s="34">
        <v>117</v>
      </c>
      <c r="C119" s="39">
        <v>1</v>
      </c>
      <c r="D119" s="12"/>
      <c r="E119" s="12"/>
      <c r="F119" s="77"/>
      <c r="G119" s="80"/>
    </row>
    <row r="120" spans="2:7" x14ac:dyDescent="0.25">
      <c r="B120" s="28">
        <v>118</v>
      </c>
      <c r="C120" s="37">
        <v>2</v>
      </c>
      <c r="D120" s="10"/>
      <c r="E120" s="10"/>
      <c r="F120" s="75"/>
      <c r="G120" s="80"/>
    </row>
    <row r="121" spans="2:7" x14ac:dyDescent="0.25">
      <c r="B121" s="31">
        <v>119</v>
      </c>
      <c r="C121" s="38">
        <v>3</v>
      </c>
      <c r="D121" s="16"/>
      <c r="E121" s="16"/>
      <c r="F121" s="76"/>
      <c r="G121" s="80"/>
    </row>
    <row r="122" spans="2:7" x14ac:dyDescent="0.25">
      <c r="B122" s="31">
        <v>120</v>
      </c>
      <c r="C122" s="38">
        <v>4</v>
      </c>
      <c r="D122" s="16"/>
      <c r="E122" s="16"/>
      <c r="F122" s="76"/>
      <c r="G122" s="80"/>
    </row>
    <row r="123" spans="2:7" ht="15.75" thickBot="1" x14ac:dyDescent="0.3">
      <c r="B123" s="34">
        <v>121</v>
      </c>
      <c r="C123" s="39">
        <v>1</v>
      </c>
      <c r="D123" s="12"/>
      <c r="E123" s="12"/>
      <c r="F123" s="77"/>
      <c r="G123" s="80"/>
    </row>
    <row r="124" spans="2:7" x14ac:dyDescent="0.25">
      <c r="B124" s="28">
        <v>122</v>
      </c>
      <c r="C124" s="37">
        <v>2</v>
      </c>
      <c r="D124" s="10"/>
      <c r="E124" s="10"/>
      <c r="F124" s="75"/>
      <c r="G124" s="80"/>
    </row>
    <row r="125" spans="2:7" x14ac:dyDescent="0.25">
      <c r="B125" s="31">
        <v>123</v>
      </c>
      <c r="C125" s="38">
        <v>3</v>
      </c>
      <c r="D125" s="16"/>
      <c r="E125" s="16"/>
      <c r="F125" s="76"/>
      <c r="G125" s="80"/>
    </row>
    <row r="126" spans="2:7" x14ac:dyDescent="0.25">
      <c r="B126" s="31">
        <v>124</v>
      </c>
      <c r="C126" s="38">
        <v>4</v>
      </c>
      <c r="D126" s="16"/>
      <c r="E126" s="16"/>
      <c r="F126" s="76"/>
      <c r="G126" s="80"/>
    </row>
    <row r="127" spans="2:7" ht="15.75" thickBot="1" x14ac:dyDescent="0.3">
      <c r="B127" s="34">
        <v>125</v>
      </c>
      <c r="C127" s="39">
        <v>1</v>
      </c>
      <c r="D127" s="12"/>
      <c r="E127" s="12"/>
      <c r="F127" s="77"/>
      <c r="G127" s="80"/>
    </row>
    <row r="128" spans="2:7" x14ac:dyDescent="0.25">
      <c r="B128" s="28">
        <v>126</v>
      </c>
      <c r="C128" s="37">
        <v>2</v>
      </c>
      <c r="D128" s="10"/>
      <c r="E128" s="10"/>
      <c r="F128" s="75"/>
      <c r="G128" s="80"/>
    </row>
    <row r="129" spans="2:7" x14ac:dyDescent="0.25">
      <c r="B129" s="31">
        <v>127</v>
      </c>
      <c r="C129" s="38">
        <v>3</v>
      </c>
      <c r="D129" s="16"/>
      <c r="E129" s="16"/>
      <c r="F129" s="76"/>
      <c r="G129" s="80"/>
    </row>
    <row r="130" spans="2:7" x14ac:dyDescent="0.25">
      <c r="B130" s="31">
        <v>128</v>
      </c>
      <c r="C130" s="38">
        <v>4</v>
      </c>
      <c r="D130" s="16"/>
      <c r="E130" s="16"/>
      <c r="F130" s="76"/>
      <c r="G130" s="80"/>
    </row>
    <row r="131" spans="2:7" ht="15.75" thickBot="1" x14ac:dyDescent="0.3">
      <c r="B131" s="34">
        <v>129</v>
      </c>
      <c r="C131" s="39">
        <v>1</v>
      </c>
      <c r="D131" s="12"/>
      <c r="E131" s="12"/>
      <c r="F131" s="77"/>
      <c r="G131" s="80"/>
    </row>
    <row r="132" spans="2:7" x14ac:dyDescent="0.25">
      <c r="B132" s="28">
        <v>130</v>
      </c>
      <c r="C132" s="37">
        <v>2</v>
      </c>
      <c r="D132" s="10"/>
      <c r="E132" s="10"/>
      <c r="F132" s="75"/>
      <c r="G132" s="80"/>
    </row>
    <row r="133" spans="2:7" x14ac:dyDescent="0.25">
      <c r="B133" s="31">
        <v>131</v>
      </c>
      <c r="C133" s="38">
        <v>3</v>
      </c>
      <c r="D133" s="16"/>
      <c r="E133" s="16"/>
      <c r="F133" s="76"/>
      <c r="G133" s="80"/>
    </row>
    <row r="134" spans="2:7" x14ac:dyDescent="0.25">
      <c r="B134" s="31">
        <v>132</v>
      </c>
      <c r="C134" s="38">
        <v>4</v>
      </c>
      <c r="D134" s="16"/>
      <c r="E134" s="16"/>
      <c r="F134" s="76"/>
      <c r="G134" s="80"/>
    </row>
    <row r="135" spans="2:7" ht="15.75" thickBot="1" x14ac:dyDescent="0.3">
      <c r="B135" s="34">
        <v>133</v>
      </c>
      <c r="C135" s="39">
        <v>1</v>
      </c>
      <c r="D135" s="12"/>
      <c r="E135" s="12"/>
      <c r="F135" s="77"/>
      <c r="G135" s="80"/>
    </row>
    <row r="136" spans="2:7" x14ac:dyDescent="0.25">
      <c r="B136" s="28">
        <v>134</v>
      </c>
      <c r="C136" s="37">
        <v>2</v>
      </c>
      <c r="D136" s="10"/>
      <c r="E136" s="10"/>
      <c r="F136" s="75"/>
      <c r="G136" s="80"/>
    </row>
    <row r="137" spans="2:7" x14ac:dyDescent="0.25">
      <c r="B137" s="31">
        <v>135</v>
      </c>
      <c r="C137" s="38">
        <v>3</v>
      </c>
      <c r="D137" s="16"/>
      <c r="E137" s="16"/>
      <c r="F137" s="76"/>
      <c r="G137" s="80"/>
    </row>
    <row r="138" spans="2:7" x14ac:dyDescent="0.25">
      <c r="B138" s="31">
        <v>136</v>
      </c>
      <c r="C138" s="38">
        <v>4</v>
      </c>
      <c r="D138" s="16"/>
      <c r="E138" s="16"/>
      <c r="F138" s="76"/>
      <c r="G138" s="80"/>
    </row>
    <row r="139" spans="2:7" ht="15.75" thickBot="1" x14ac:dyDescent="0.3">
      <c r="B139" s="34">
        <v>137</v>
      </c>
      <c r="C139" s="39">
        <v>1</v>
      </c>
      <c r="D139" s="12"/>
      <c r="E139" s="12"/>
      <c r="F139" s="77"/>
      <c r="G139" s="80"/>
    </row>
    <row r="140" spans="2:7" x14ac:dyDescent="0.25">
      <c r="B140" s="28">
        <v>138</v>
      </c>
      <c r="C140" s="37">
        <v>2</v>
      </c>
      <c r="D140" s="10"/>
      <c r="E140" s="10"/>
      <c r="F140" s="75"/>
      <c r="G140" s="80"/>
    </row>
    <row r="141" spans="2:7" x14ac:dyDescent="0.25">
      <c r="B141" s="31">
        <v>139</v>
      </c>
      <c r="C141" s="38">
        <v>3</v>
      </c>
      <c r="D141" s="16"/>
      <c r="E141" s="16"/>
      <c r="F141" s="76"/>
      <c r="G141" s="80"/>
    </row>
    <row r="142" spans="2:7" x14ac:dyDescent="0.25">
      <c r="B142" s="31">
        <v>140</v>
      </c>
      <c r="C142" s="38">
        <v>4</v>
      </c>
      <c r="D142" s="16"/>
      <c r="E142" s="16"/>
      <c r="F142" s="76"/>
      <c r="G142" s="80"/>
    </row>
    <row r="143" spans="2:7" ht="15.75" thickBot="1" x14ac:dyDescent="0.3">
      <c r="B143" s="34">
        <v>141</v>
      </c>
      <c r="C143" s="39">
        <v>1</v>
      </c>
      <c r="D143" s="12"/>
      <c r="E143" s="12"/>
      <c r="F143" s="77"/>
      <c r="G143" s="81"/>
    </row>
    <row r="144" spans="2:7" x14ac:dyDescent="0.25">
      <c r="B144" s="41"/>
      <c r="C144" s="42"/>
      <c r="D144" s="18"/>
      <c r="E144" s="18"/>
      <c r="F144" s="18"/>
    </row>
    <row r="145" spans="2:6" x14ac:dyDescent="0.25">
      <c r="B145" s="41"/>
      <c r="C145" s="42"/>
      <c r="D145" s="18"/>
      <c r="E145" s="18"/>
      <c r="F145" s="18"/>
    </row>
    <row r="146" spans="2:6" x14ac:dyDescent="0.25">
      <c r="B146" s="41"/>
      <c r="C146" s="42"/>
      <c r="D146" s="18"/>
      <c r="E146" s="18"/>
      <c r="F146" s="18"/>
    </row>
    <row r="147" spans="2:6" x14ac:dyDescent="0.25">
      <c r="B147" s="41"/>
      <c r="C147" s="42"/>
      <c r="D147" s="18"/>
      <c r="E147" s="18"/>
      <c r="F147" s="18"/>
    </row>
  </sheetData>
  <sortState ref="B4:B143">
    <sortCondition ref="B4:B143"/>
  </sortState>
  <mergeCells count="28"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  <mergeCell ref="A48:A51"/>
    <mergeCell ref="A52:A55"/>
    <mergeCell ref="A16:A19"/>
    <mergeCell ref="A20:A23"/>
    <mergeCell ref="A24:A27"/>
    <mergeCell ref="A28:A31"/>
    <mergeCell ref="A32:A35"/>
    <mergeCell ref="A4:A7"/>
    <mergeCell ref="A8:A11"/>
    <mergeCell ref="A12:A15"/>
    <mergeCell ref="A40:A43"/>
    <mergeCell ref="A44:A47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100m</vt:lpstr>
      <vt:lpstr>věže</vt:lpstr>
      <vt:lpstr>Dvojboj</vt:lpstr>
      <vt:lpstr>Startovní listina 100m 1.p</vt:lpstr>
      <vt:lpstr>Startovní listina 100m 2.p</vt:lpstr>
      <vt:lpstr>Startovní listina věž 1.p</vt:lpstr>
      <vt:lpstr>Startovní listina věž 2.p</vt:lpstr>
      <vt:lpstr>'100m'!Oblast_tisku</vt:lpstr>
      <vt:lpstr>Dvojboj!Oblast_tisku</vt:lpstr>
      <vt:lpstr>'Startovní listina 100m 1.p'!Oblast_tisku</vt:lpstr>
      <vt:lpstr>'Startovní listina 100m 2.p'!Oblast_tisku</vt:lpstr>
      <vt:lpstr>'Startovní listina věž 1.p'!Oblast_tisku</vt:lpstr>
      <vt:lpstr>'Startovní listina věž 2.p'!Oblast_tisku</vt:lpstr>
      <vt:lpstr>věže!Oblast_tisku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Matějů Vendula</cp:lastModifiedBy>
  <cp:lastPrinted>2018-06-08T12:21:35Z</cp:lastPrinted>
  <dcterms:created xsi:type="dcterms:W3CDTF">2010-06-10T11:44:18Z</dcterms:created>
  <dcterms:modified xsi:type="dcterms:W3CDTF">2018-06-11T07:07:29Z</dcterms:modified>
</cp:coreProperties>
</file>